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\Dropbox\tforthhomepage\wellcometrust\"/>
    </mc:Choice>
  </mc:AlternateContent>
  <xr:revisionPtr revIDLastSave="0" documentId="13_ncr:1_{3ECF4A89-11EF-4ACF-BB4A-ED51DBCA45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ftab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" i="1" l="1"/>
  <c r="M2" i="1" l="1"/>
  <c r="N13" i="1" l="1"/>
  <c r="N12" i="1"/>
  <c r="N3" i="1"/>
  <c r="N4" i="1"/>
  <c r="N5" i="1"/>
  <c r="N6" i="1"/>
  <c r="N7" i="1"/>
  <c r="N8" i="1"/>
  <c r="N9" i="1"/>
  <c r="N10" i="1"/>
  <c r="N11" i="1"/>
  <c r="AA36" i="1"/>
  <c r="V36" i="1"/>
  <c r="AA35" i="1"/>
  <c r="V35" i="1"/>
  <c r="AA34" i="1"/>
  <c r="V34" i="1"/>
  <c r="AA33" i="1"/>
  <c r="V33" i="1"/>
  <c r="AA32" i="1"/>
  <c r="V32" i="1"/>
  <c r="AA31" i="1"/>
  <c r="V31" i="1"/>
  <c r="AA30" i="1"/>
  <c r="V30" i="1"/>
  <c r="AA29" i="1"/>
  <c r="V29" i="1"/>
  <c r="AA28" i="1"/>
  <c r="V28" i="1"/>
  <c r="AA27" i="1"/>
  <c r="V27" i="1"/>
  <c r="AA26" i="1"/>
  <c r="V26" i="1"/>
  <c r="AA25" i="1"/>
  <c r="V25" i="1"/>
  <c r="AA24" i="1"/>
  <c r="V24" i="1"/>
  <c r="AA23" i="1"/>
  <c r="V23" i="1"/>
  <c r="AA22" i="1"/>
  <c r="AA21" i="1"/>
  <c r="V21" i="1"/>
  <c r="AA20" i="1"/>
  <c r="V20" i="1"/>
  <c r="AA19" i="1"/>
  <c r="V19" i="1"/>
  <c r="AA18" i="1"/>
  <c r="V18" i="1"/>
  <c r="AA17" i="1"/>
  <c r="V17" i="1"/>
  <c r="AA16" i="1"/>
  <c r="V16" i="1"/>
  <c r="AA15" i="1"/>
  <c r="V15" i="1"/>
  <c r="AA14" i="1"/>
  <c r="V14" i="1"/>
  <c r="AA13" i="1"/>
  <c r="V13" i="1"/>
  <c r="AA12" i="1"/>
  <c r="V12" i="1"/>
  <c r="AA11" i="1"/>
  <c r="V11" i="1"/>
  <c r="AA10" i="1"/>
  <c r="V10" i="1"/>
  <c r="AA9" i="1"/>
  <c r="V9" i="1"/>
  <c r="AA8" i="1"/>
  <c r="V8" i="1"/>
  <c r="AA7" i="1"/>
  <c r="V7" i="1"/>
  <c r="AA6" i="1"/>
  <c r="V6" i="1"/>
  <c r="M12" i="1" l="1"/>
  <c r="M3" i="1"/>
  <c r="M4" i="1"/>
  <c r="M5" i="1"/>
  <c r="M6" i="1"/>
  <c r="M7" i="1"/>
  <c r="M8" i="1"/>
  <c r="M9" i="1"/>
  <c r="M10" i="1"/>
  <c r="M11" i="1"/>
  <c r="M13" i="1"/>
</calcChain>
</file>

<file path=xl/sharedStrings.xml><?xml version="1.0" encoding="utf-8"?>
<sst xmlns="http://schemas.openxmlformats.org/spreadsheetml/2006/main" count="390" uniqueCount="189">
  <si>
    <t>Category</t>
  </si>
  <si>
    <t>N4</t>
  </si>
  <si>
    <t>N3</t>
  </si>
  <si>
    <t>N2</t>
  </si>
  <si>
    <t>N1</t>
  </si>
  <si>
    <t>N0</t>
  </si>
  <si>
    <t>tot</t>
  </si>
  <si>
    <t>Wellcome</t>
  </si>
  <si>
    <t>shortname</t>
  </si>
  <si>
    <t>Aberystwyth University</t>
  </si>
  <si>
    <t>Anglia Ruskin University</t>
  </si>
  <si>
    <t>Aston University</t>
  </si>
  <si>
    <t>Bangor University</t>
  </si>
  <si>
    <t>Birkbeck College</t>
  </si>
  <si>
    <t>Birkbeck</t>
  </si>
  <si>
    <t>Birmingham City University</t>
  </si>
  <si>
    <t>Bournemouth University</t>
  </si>
  <si>
    <t>Brunel University London</t>
  </si>
  <si>
    <t>Buckinghamshire New University</t>
  </si>
  <si>
    <t>Canterbury Christ Church University</t>
  </si>
  <si>
    <t>Cardiff Metropolitan University</t>
  </si>
  <si>
    <t>Cardiff University</t>
  </si>
  <si>
    <t>Cardiff</t>
  </si>
  <si>
    <t>City University London</t>
  </si>
  <si>
    <t>Coventry University</t>
  </si>
  <si>
    <t>Cranfield University</t>
  </si>
  <si>
    <t>De Montfort University</t>
  </si>
  <si>
    <t>Edge Hill University</t>
  </si>
  <si>
    <t>Edinburgh Napier University</t>
  </si>
  <si>
    <t>Glasgow Caledonian University</t>
  </si>
  <si>
    <t>GlyndÅµr University</t>
  </si>
  <si>
    <t>Goldsmiths' College</t>
  </si>
  <si>
    <t>Harper Adams University</t>
  </si>
  <si>
    <t>Heriot-Watt University</t>
  </si>
  <si>
    <t>Imperial College London</t>
  </si>
  <si>
    <t>Imperial</t>
  </si>
  <si>
    <t>Institute of Cancer Research</t>
  </si>
  <si>
    <t>Keele University</t>
  </si>
  <si>
    <t>King's College London</t>
  </si>
  <si>
    <t>KCL</t>
  </si>
  <si>
    <t>Kingston University</t>
  </si>
  <si>
    <t>Lancaster University</t>
  </si>
  <si>
    <t>Leeds Beckett University</t>
  </si>
  <si>
    <t>Liverpool Hope University</t>
  </si>
  <si>
    <t>Liverpool John Moores University</t>
  </si>
  <si>
    <t>Liverpool School of Tropical Medicine</t>
  </si>
  <si>
    <t>LivSchTropical</t>
  </si>
  <si>
    <t>London Metropolitan University</t>
  </si>
  <si>
    <t>London School of Hygiene &amp; Tropical Medicine</t>
  </si>
  <si>
    <t>LSHTM</t>
  </si>
  <si>
    <t>London South Bank University</t>
  </si>
  <si>
    <t>Manchester Metropolitan University</t>
  </si>
  <si>
    <t>Middlesex University</t>
  </si>
  <si>
    <t>Newcastle University</t>
  </si>
  <si>
    <t>Ncl</t>
  </si>
  <si>
    <t>Newman University</t>
  </si>
  <si>
    <t>NA</t>
  </si>
  <si>
    <t>Nottingham Trent University</t>
  </si>
  <si>
    <t>Open University</t>
  </si>
  <si>
    <t>Oxford Brookes University</t>
  </si>
  <si>
    <t>Queen Margaret University Edinburgh</t>
  </si>
  <si>
    <t>Queen Mary University of London</t>
  </si>
  <si>
    <t>QMUL</t>
  </si>
  <si>
    <t>Queen's University Belfast</t>
  </si>
  <si>
    <t>QUB</t>
  </si>
  <si>
    <t>Robert Gordon University</t>
  </si>
  <si>
    <t>Roehampton University</t>
  </si>
  <si>
    <t>Royal Agricultural University</t>
  </si>
  <si>
    <t>Royal Holloway, University of London</t>
  </si>
  <si>
    <t>Royal Veterinary College</t>
  </si>
  <si>
    <t>Sheffield Hallam University</t>
  </si>
  <si>
    <t>SRUC</t>
  </si>
  <si>
    <t>St.George's, University of London</t>
  </si>
  <si>
    <t>Staffordshire University</t>
  </si>
  <si>
    <t>Swansea University</t>
  </si>
  <si>
    <t>Teesside University</t>
  </si>
  <si>
    <t>The University of West London</t>
  </si>
  <si>
    <t>University College London</t>
  </si>
  <si>
    <t>UCL</t>
  </si>
  <si>
    <t>University of Aberdeen</t>
  </si>
  <si>
    <t>Aberdeen</t>
  </si>
  <si>
    <t>University of Abertay Dundee</t>
  </si>
  <si>
    <t>University of Bath</t>
  </si>
  <si>
    <t>University of Bedfordshire</t>
  </si>
  <si>
    <t>University of Birmingham</t>
  </si>
  <si>
    <t>Bham</t>
  </si>
  <si>
    <t>University of Bolton</t>
  </si>
  <si>
    <t>University of Bradford</t>
  </si>
  <si>
    <t>University of Brighton</t>
  </si>
  <si>
    <t>University of Bristol</t>
  </si>
  <si>
    <t>Bristol</t>
  </si>
  <si>
    <t>University of Cambridge</t>
  </si>
  <si>
    <t>Cambridge</t>
  </si>
  <si>
    <t>University of Central Lancashire</t>
  </si>
  <si>
    <t>University of Chester</t>
  </si>
  <si>
    <t>University of Chichester</t>
  </si>
  <si>
    <t>University of Cumbria</t>
  </si>
  <si>
    <t>University of Derby</t>
  </si>
  <si>
    <t>University of Dundee</t>
  </si>
  <si>
    <t>Dundee</t>
  </si>
  <si>
    <t>University of Durham</t>
  </si>
  <si>
    <t>University of East Anglia</t>
  </si>
  <si>
    <t>University of East London</t>
  </si>
  <si>
    <t>University of Edinburgh</t>
  </si>
  <si>
    <t>Edinbgh</t>
  </si>
  <si>
    <t>University of Essex</t>
  </si>
  <si>
    <t>University of Exeter</t>
  </si>
  <si>
    <t>Exeter</t>
  </si>
  <si>
    <t>University of Glasgow</t>
  </si>
  <si>
    <t>Glasgow</t>
  </si>
  <si>
    <t>University of Greenwich</t>
  </si>
  <si>
    <t>University of Hertfordshire</t>
  </si>
  <si>
    <t>University of Huddersfield</t>
  </si>
  <si>
    <t>University of Hull</t>
  </si>
  <si>
    <t>University of Kent</t>
  </si>
  <si>
    <t>University of Leeds</t>
  </si>
  <si>
    <t>Leeds</t>
  </si>
  <si>
    <t>University of Leicester</t>
  </si>
  <si>
    <t>University of Lincoln</t>
  </si>
  <si>
    <t>University of Liverpool</t>
  </si>
  <si>
    <t>L'pool</t>
  </si>
  <si>
    <t>University of Manchester</t>
  </si>
  <si>
    <t>Manch</t>
  </si>
  <si>
    <t>University of Northampton</t>
  </si>
  <si>
    <t>University of Northumbria at Newcastle</t>
  </si>
  <si>
    <t>University of Nottingham</t>
  </si>
  <si>
    <t>University of Oxford</t>
  </si>
  <si>
    <t>Oxford</t>
  </si>
  <si>
    <t>University of Plymouth</t>
  </si>
  <si>
    <t>University of Portsmouth</t>
  </si>
  <si>
    <t>University of Reading</t>
  </si>
  <si>
    <t>University of Salford</t>
  </si>
  <si>
    <t>University of Sheffield</t>
  </si>
  <si>
    <t>Sheffield</t>
  </si>
  <si>
    <t>University of South Wales</t>
  </si>
  <si>
    <t>University of Southampton</t>
  </si>
  <si>
    <t>University of St Andrews</t>
  </si>
  <si>
    <t>StAndw</t>
  </si>
  <si>
    <t>University of Stirling</t>
  </si>
  <si>
    <t>University of Strathclyde</t>
  </si>
  <si>
    <t>University of Sunderland</t>
  </si>
  <si>
    <t>University of Surrey</t>
  </si>
  <si>
    <t>University of Sussex</t>
  </si>
  <si>
    <t>Sussex</t>
  </si>
  <si>
    <t>University of the Highlands and Islands</t>
  </si>
  <si>
    <t>University of the West of England, Bristol</t>
  </si>
  <si>
    <t>University of the West of Scotland</t>
  </si>
  <si>
    <t>University of Ulster</t>
  </si>
  <si>
    <t>University of Warwick</t>
  </si>
  <si>
    <t>Warwick</t>
  </si>
  <si>
    <t>University of Westminster</t>
  </si>
  <si>
    <t>University of Winchester</t>
  </si>
  <si>
    <t>University of Wolverhampton</t>
  </si>
  <si>
    <t>University of Worcester</t>
  </si>
  <si>
    <t>University of York</t>
  </si>
  <si>
    <t>York</t>
  </si>
  <si>
    <t>Writtle College</t>
  </si>
  <si>
    <t>York St John University</t>
  </si>
  <si>
    <t>Region</t>
  </si>
  <si>
    <t>London</t>
  </si>
  <si>
    <t>Wales</t>
  </si>
  <si>
    <t>North West</t>
  </si>
  <si>
    <t>North East</t>
  </si>
  <si>
    <t>Northern Ireland</t>
  </si>
  <si>
    <t>Scotland</t>
  </si>
  <si>
    <t>West Midlands</t>
  </si>
  <si>
    <t>South West</t>
  </si>
  <si>
    <t>East</t>
  </si>
  <si>
    <t>Yorkshire</t>
  </si>
  <si>
    <t>South East</t>
  </si>
  <si>
    <t>East Midlands</t>
  </si>
  <si>
    <t>Sum of Ref Points</t>
  </si>
  <si>
    <t>UK Grant Funding</t>
  </si>
  <si>
    <t xml:space="preserve">31 organisations have been awarded 10 or more grants and received grant funding exceeding £10 million in the past five years. The number and value of these awards (and the award rate) for each of these organisations is shown in the table below. 
</t>
  </si>
  <si>
    <t>2016/17</t>
  </si>
  <si>
    <t>Past five years</t>
  </si>
  <si>
    <t>All Awards</t>
  </si>
  <si>
    <t>Response mode Schemes</t>
  </si>
  <si>
    <t>Rank</t>
  </si>
  <si>
    <t>Organisation</t>
  </si>
  <si>
    <t>Value of Awards</t>
  </si>
  <si>
    <t>Number of Awards</t>
  </si>
  <si>
    <t>Number of Applications</t>
  </si>
  <si>
    <t>Award Rate</t>
  </si>
  <si>
    <t>The Francis Crick Institute</t>
  </si>
  <si>
    <t>European Bioinformatics Institute (Hinxton)</t>
  </si>
  <si>
    <t xml:space="preserve"> </t>
  </si>
  <si>
    <t>Birkbeck University of London</t>
  </si>
  <si>
    <t>Sum of Wellcome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</si>
</sst>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E5F4FF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E7E7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0" fillId="35" borderId="16" xfId="0" applyFont="1" applyFill="1" applyBorder="1" applyAlignment="1">
      <alignment horizontal="left"/>
    </xf>
    <xf numFmtId="0" fontId="20" fillId="35" borderId="0" xfId="0" applyFont="1" applyFill="1" applyBorder="1"/>
    <xf numFmtId="0" fontId="20" fillId="35" borderId="22" xfId="0" applyFont="1" applyFill="1" applyBorder="1" applyAlignment="1">
      <alignment horizontal="left"/>
    </xf>
    <xf numFmtId="0" fontId="20" fillId="35" borderId="20" xfId="0" applyFont="1" applyFill="1" applyBorder="1"/>
    <xf numFmtId="44" fontId="20" fillId="36" borderId="20" xfId="43" applyFont="1" applyFill="1" applyBorder="1" applyAlignment="1">
      <alignment horizontal="center" wrapText="1"/>
    </xf>
    <xf numFmtId="0" fontId="20" fillId="36" borderId="19" xfId="0" applyFont="1" applyFill="1" applyBorder="1" applyAlignment="1">
      <alignment horizontal="center" wrapText="1"/>
    </xf>
    <xf numFmtId="44" fontId="20" fillId="37" borderId="20" xfId="43" applyFont="1" applyFill="1" applyBorder="1" applyAlignment="1">
      <alignment horizontal="center" wrapText="1"/>
    </xf>
    <xf numFmtId="0" fontId="20" fillId="37" borderId="19" xfId="0" applyFont="1" applyFill="1" applyBorder="1" applyAlignment="1">
      <alignment horizontal="center" wrapText="1"/>
    </xf>
    <xf numFmtId="0" fontId="20" fillId="37" borderId="21" xfId="0" applyFont="1" applyFill="1" applyBorder="1" applyAlignment="1">
      <alignment horizontal="center" wrapText="1"/>
    </xf>
    <xf numFmtId="0" fontId="20" fillId="37" borderId="23" xfId="0" applyFont="1" applyFill="1" applyBorder="1" applyAlignment="1">
      <alignment horizontal="center" wrapText="1"/>
    </xf>
    <xf numFmtId="0" fontId="0" fillId="35" borderId="16" xfId="0" applyFill="1" applyBorder="1" applyAlignment="1">
      <alignment horizontal="left"/>
    </xf>
    <xf numFmtId="0" fontId="0" fillId="35" borderId="24" xfId="0" applyFill="1" applyBorder="1"/>
    <xf numFmtId="44" fontId="0" fillId="38" borderId="25" xfId="43" applyFont="1" applyFill="1" applyBorder="1"/>
    <xf numFmtId="0" fontId="0" fillId="38" borderId="26" xfId="0" applyFill="1" applyBorder="1" applyAlignment="1">
      <alignment horizontal="center"/>
    </xf>
    <xf numFmtId="0" fontId="0" fillId="39" borderId="0" xfId="0" applyFill="1" applyBorder="1" applyAlignment="1">
      <alignment horizontal="center"/>
    </xf>
    <xf numFmtId="9" fontId="0" fillId="39" borderId="24" xfId="44" applyFont="1" applyFill="1" applyBorder="1" applyAlignment="1">
      <alignment horizontal="center"/>
    </xf>
    <xf numFmtId="44" fontId="0" fillId="40" borderId="25" xfId="43" applyFont="1" applyFill="1" applyBorder="1"/>
    <xf numFmtId="0" fontId="0" fillId="40" borderId="26" xfId="0" applyFill="1" applyBorder="1" applyAlignment="1">
      <alignment horizontal="center"/>
    </xf>
    <xf numFmtId="0" fontId="0" fillId="41" borderId="25" xfId="42" applyNumberFormat="1" applyFont="1" applyFill="1" applyBorder="1" applyAlignment="1">
      <alignment horizontal="center"/>
    </xf>
    <xf numFmtId="0" fontId="0" fillId="41" borderId="27" xfId="0" applyFill="1" applyBorder="1" applyAlignment="1">
      <alignment horizontal="center"/>
    </xf>
    <xf numFmtId="9" fontId="0" fillId="41" borderId="28" xfId="44" applyFont="1" applyFill="1" applyBorder="1" applyAlignment="1">
      <alignment horizontal="center"/>
    </xf>
    <xf numFmtId="44" fontId="0" fillId="38" borderId="23" xfId="43" applyFont="1" applyFill="1" applyBorder="1"/>
    <xf numFmtId="0" fontId="0" fillId="38" borderId="24" xfId="0" applyFill="1" applyBorder="1" applyAlignment="1">
      <alignment horizontal="center"/>
    </xf>
    <xf numFmtId="44" fontId="0" fillId="40" borderId="23" xfId="43" applyFont="1" applyFill="1" applyBorder="1"/>
    <xf numFmtId="0" fontId="0" fillId="40" borderId="24" xfId="0" applyFill="1" applyBorder="1" applyAlignment="1">
      <alignment horizontal="center"/>
    </xf>
    <xf numFmtId="0" fontId="0" fillId="41" borderId="23" xfId="42" applyNumberFormat="1" applyFont="1" applyFill="1" applyBorder="1" applyAlignment="1">
      <alignment horizontal="center"/>
    </xf>
    <xf numFmtId="0" fontId="0" fillId="41" borderId="0" xfId="0" applyFill="1" applyBorder="1" applyAlignment="1">
      <alignment horizontal="center"/>
    </xf>
    <xf numFmtId="9" fontId="0" fillId="41" borderId="29" xfId="44" applyFont="1" applyFill="1" applyBorder="1" applyAlignment="1">
      <alignment horizontal="center"/>
    </xf>
    <xf numFmtId="0" fontId="0" fillId="35" borderId="30" xfId="0" applyFill="1" applyBorder="1" applyAlignment="1">
      <alignment horizontal="left"/>
    </xf>
    <xf numFmtId="0" fontId="0" fillId="35" borderId="31" xfId="0" applyFill="1" applyBorder="1"/>
    <xf numFmtId="44" fontId="0" fillId="38" borderId="32" xfId="43" applyFont="1" applyFill="1" applyBorder="1"/>
    <xf numFmtId="0" fontId="0" fillId="38" borderId="31" xfId="0" applyFill="1" applyBorder="1" applyAlignment="1">
      <alignment horizontal="center"/>
    </xf>
    <xf numFmtId="0" fontId="0" fillId="39" borderId="33" xfId="0" applyFill="1" applyBorder="1" applyAlignment="1">
      <alignment horizontal="center"/>
    </xf>
    <xf numFmtId="9" fontId="0" fillId="39" borderId="31" xfId="44" applyFont="1" applyFill="1" applyBorder="1" applyAlignment="1">
      <alignment horizontal="center"/>
    </xf>
    <xf numFmtId="44" fontId="0" fillId="40" borderId="32" xfId="43" applyFont="1" applyFill="1" applyBorder="1"/>
    <xf numFmtId="0" fontId="0" fillId="40" borderId="31" xfId="0" applyFill="1" applyBorder="1" applyAlignment="1">
      <alignment horizontal="center"/>
    </xf>
    <xf numFmtId="0" fontId="0" fillId="41" borderId="32" xfId="42" applyNumberFormat="1" applyFont="1" applyFill="1" applyBorder="1" applyAlignment="1">
      <alignment horizontal="center"/>
    </xf>
    <xf numFmtId="0" fontId="0" fillId="41" borderId="33" xfId="0" applyFill="1" applyBorder="1" applyAlignment="1">
      <alignment horizontal="center"/>
    </xf>
    <xf numFmtId="9" fontId="0" fillId="41" borderId="34" xfId="44" applyFont="1" applyFill="1" applyBorder="1" applyAlignment="1">
      <alignment horizontal="center"/>
    </xf>
    <xf numFmtId="0" fontId="18" fillId="33" borderId="10" xfId="0" applyFont="1" applyFill="1" applyBorder="1" applyAlignment="1"/>
    <xf numFmtId="0" fontId="18" fillId="33" borderId="11" xfId="0" applyFont="1" applyFill="1" applyBorder="1" applyAlignment="1"/>
    <xf numFmtId="0" fontId="18" fillId="33" borderId="12" xfId="0" applyFont="1" applyFill="1" applyBorder="1" applyAlignment="1"/>
    <xf numFmtId="0" fontId="19" fillId="34" borderId="13" xfId="0" applyFont="1" applyFill="1" applyBorder="1" applyAlignment="1">
      <alignment wrapText="1"/>
    </xf>
    <xf numFmtId="0" fontId="19" fillId="34" borderId="14" xfId="0" applyFont="1" applyFill="1" applyBorder="1" applyAlignment="1">
      <alignment wrapText="1"/>
    </xf>
    <xf numFmtId="0" fontId="19" fillId="34" borderId="15" xfId="0" applyFont="1" applyFill="1" applyBorder="1" applyAlignment="1">
      <alignment wrapText="1"/>
    </xf>
    <xf numFmtId="44" fontId="19" fillId="36" borderId="17" xfId="43" applyFont="1" applyFill="1" applyBorder="1" applyAlignment="1"/>
    <xf numFmtId="44" fontId="19" fillId="37" borderId="17" xfId="43" applyFont="1" applyFill="1" applyBorder="1" applyAlignment="1"/>
    <xf numFmtId="44" fontId="19" fillId="37" borderId="18" xfId="43" applyFont="1" applyFill="1" applyBorder="1" applyAlignment="1"/>
    <xf numFmtId="44" fontId="20" fillId="36" borderId="19" xfId="43" applyFont="1" applyFill="1" applyBorder="1" applyAlignment="1"/>
    <xf numFmtId="0" fontId="20" fillId="36" borderId="19" xfId="0" applyFont="1" applyFill="1" applyBorder="1" applyAlignment="1"/>
    <xf numFmtId="44" fontId="20" fillId="37" borderId="20" xfId="43" applyFont="1" applyFill="1" applyBorder="1" applyAlignment="1"/>
    <xf numFmtId="44" fontId="20" fillId="37" borderId="19" xfId="43" applyFont="1" applyFill="1" applyBorder="1" applyAlignment="1"/>
    <xf numFmtId="0" fontId="20" fillId="37" borderId="19" xfId="0" applyFont="1" applyFill="1" applyBorder="1" applyAlignment="1"/>
    <xf numFmtId="0" fontId="20" fillId="37" borderId="21" xfId="0" applyFont="1" applyFill="1" applyBorder="1" applyAlignment="1"/>
    <xf numFmtId="164" fontId="0" fillId="0" borderId="0" xfId="43" applyNumberFormat="1" applyFont="1"/>
    <xf numFmtId="1" fontId="0" fillId="0" borderId="0" xfId="43" applyNumberFormat="1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Does The Wellcome Trust just fund the best science?</a:t>
            </a:r>
          </a:p>
        </c:rich>
      </c:tx>
      <c:layout>
        <c:manualLayout>
          <c:xMode val="edge"/>
          <c:yMode val="edge"/>
          <c:x val="0.21278440733684248"/>
          <c:y val="3.47548321959050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645708665589444"/>
          <c:y val="0.11099824532567176"/>
          <c:w val="0.73028482113957272"/>
          <c:h val="0.80215811772481049"/>
        </c:manualLayout>
      </c:layout>
      <c:scatterChart>
        <c:scatterStyle val="lineMarker"/>
        <c:varyColors val="0"/>
        <c:ser>
          <c:idx val="0"/>
          <c:order val="0"/>
          <c:tx>
            <c:v>Main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E8-4BA3-B19B-25BB51827F5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D1E8E95-B6FA-4F5C-8BDC-189EC78C080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DE8-4BA3-B19B-25BB51827F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E8-4BA3-B19B-25BB51827F5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C7F64D0-0645-4C05-8AF3-D347E508979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E8-4BA3-B19B-25BB51827F5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9E5A119-4AF8-452D-9774-FF55A4A817D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DE8-4BA3-B19B-25BB51827F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E8-4BA3-B19B-25BB51827F5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A7A95AE-7E77-42FD-9C42-0B9715FE302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DE8-4BA3-B19B-25BB51827F5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98E78DF-764B-4C44-8D12-C4F2E3427E8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DE8-4BA3-B19B-25BB51827F5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E8-4BA3-B19B-25BB51827F5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E8-4BA3-B19B-25BB51827F5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E8-4BA3-B19B-25BB51827F5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E8-4BA3-B19B-25BB51827F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reftab2!$M$5:$M$13</c:f>
              <c:numCache>
                <c:formatCode>0</c:formatCode>
                <c:ptCount val="9"/>
                <c:pt idx="0">
                  <c:v>103976.147</c:v>
                </c:pt>
                <c:pt idx="1">
                  <c:v>152290.155</c:v>
                </c:pt>
                <c:pt idx="2">
                  <c:v>262389.54799999995</c:v>
                </c:pt>
                <c:pt idx="3">
                  <c:v>127991.183</c:v>
                </c:pt>
                <c:pt idx="4">
                  <c:v>60225.835999999996</c:v>
                </c:pt>
                <c:pt idx="5">
                  <c:v>41832.364999999998</c:v>
                </c:pt>
                <c:pt idx="6">
                  <c:v>106993.41900000001</c:v>
                </c:pt>
                <c:pt idx="7">
                  <c:v>100042.78300000001</c:v>
                </c:pt>
                <c:pt idx="8">
                  <c:v>84061.351999999999</c:v>
                </c:pt>
              </c:numCache>
            </c:numRef>
          </c:xVal>
          <c:yVal>
            <c:numRef>
              <c:f>reftab2!$N$5:$N$13</c:f>
              <c:numCache>
                <c:formatCode>_-"£"* #,##0_-;\-"£"* #,##0_-;_-"£"* "-"??_-;_-@_-</c:formatCode>
                <c:ptCount val="9"/>
                <c:pt idx="0">
                  <c:v>11924982</c:v>
                </c:pt>
                <c:pt idx="1">
                  <c:v>164964720.21000001</c:v>
                </c:pt>
                <c:pt idx="2">
                  <c:v>327454247.60000002</c:v>
                </c:pt>
                <c:pt idx="3">
                  <c:v>75531552</c:v>
                </c:pt>
                <c:pt idx="4">
                  <c:v>51409906</c:v>
                </c:pt>
                <c:pt idx="5">
                  <c:v>12481016.25</c:v>
                </c:pt>
                <c:pt idx="6">
                  <c:v>75282474</c:v>
                </c:pt>
                <c:pt idx="7">
                  <c:v>49896638.640000001</c:v>
                </c:pt>
                <c:pt idx="8">
                  <c:v>42098810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reftab2!$L$5:$L$13</c15:f>
                <c15:dlblRangeCache>
                  <c:ptCount val="9"/>
                  <c:pt idx="0">
                    <c:v>East Midlands</c:v>
                  </c:pt>
                  <c:pt idx="1">
                    <c:v>North West</c:v>
                  </c:pt>
                  <c:pt idx="2">
                    <c:v>Scotland</c:v>
                  </c:pt>
                  <c:pt idx="3">
                    <c:v>Yorkshire</c:v>
                  </c:pt>
                  <c:pt idx="4">
                    <c:v>North East</c:v>
                  </c:pt>
                  <c:pt idx="5">
                    <c:v>Northern Ireland</c:v>
                  </c:pt>
                  <c:pt idx="6">
                    <c:v>South West</c:v>
                  </c:pt>
                  <c:pt idx="7">
                    <c:v>West Midlands</c:v>
                  </c:pt>
                  <c:pt idx="8">
                    <c:v>Wales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DE8-4BA3-B19B-25BB51827F5A}"/>
            </c:ext>
          </c:extLst>
        </c:ser>
        <c:ser>
          <c:idx val="1"/>
          <c:order val="1"/>
          <c:tx>
            <c:v>Outliers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reftab2!$M$2:$M$4</c:f>
              <c:numCache>
                <c:formatCode>0</c:formatCode>
                <c:ptCount val="3"/>
                <c:pt idx="0">
                  <c:v>141276.48000000001</c:v>
                </c:pt>
                <c:pt idx="1">
                  <c:v>556575.37699999998</c:v>
                </c:pt>
                <c:pt idx="2">
                  <c:v>257651.59700000007</c:v>
                </c:pt>
              </c:numCache>
            </c:numRef>
          </c:xVal>
          <c:yVal>
            <c:numRef>
              <c:f>reftab2!$N$2:$N$4</c:f>
              <c:numCache>
                <c:formatCode>_-"£"* #,##0_-;\-"£"* #,##0_-;_-"£"* "-"??_-;_-@_-</c:formatCode>
                <c:ptCount val="3"/>
                <c:pt idx="0">
                  <c:v>389129327</c:v>
                </c:pt>
                <c:pt idx="1">
                  <c:v>862810507.34000003</c:v>
                </c:pt>
                <c:pt idx="2">
                  <c:v>570105779.01999998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FB-4BCA-8076-7ADC591A0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23160"/>
        <c:axId val="635921520"/>
      </c:scatterChart>
      <c:valAx>
        <c:axId val="635923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Sum of 2014 REF scores in the region</a:t>
                </a:r>
              </a:p>
            </c:rich>
          </c:tx>
          <c:layout>
            <c:manualLayout>
              <c:xMode val="edge"/>
              <c:yMode val="edge"/>
              <c:x val="0.40318376779151643"/>
              <c:y val="0.956556459755118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5921520"/>
        <c:crosses val="autoZero"/>
        <c:crossBetween val="midCat"/>
      </c:valAx>
      <c:valAx>
        <c:axId val="63592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Total grant</a:t>
                </a:r>
                <a:r>
                  <a:rPr lang="en-GB" baseline="0"/>
                  <a:t> funding by The Wellcome Trust in the region</a:t>
                </a:r>
                <a:br>
                  <a:rPr lang="en-GB" baseline="0"/>
                </a:br>
                <a:r>
                  <a:rPr lang="en-GB" baseline="0"/>
                  <a:t>in the five years to 2016/17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-&quot;£&quot;* #,##0_-;\-&quot;£&quot;* #,##0_-;_-&quot;£&quot;* &quot;-&quot;??_-;_-@_-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5923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463924</xdr:colOff>
      <xdr:row>30</xdr:row>
      <xdr:rowOff>44823</xdr:rowOff>
    </xdr:from>
    <xdr:to>
      <xdr:col>16</xdr:col>
      <xdr:colOff>2846294</xdr:colOff>
      <xdr:row>60</xdr:row>
      <xdr:rowOff>165286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73B0A1-A7AD-47DE-8C34-4072EF8492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2"/>
  <sheetViews>
    <sheetView tabSelected="1" topLeftCell="I10" zoomScale="85" zoomScaleNormal="85" workbookViewId="0">
      <selection activeCell="Q2" sqref="Q2"/>
    </sheetView>
  </sheetViews>
  <sheetFormatPr defaultRowHeight="15" x14ac:dyDescent="0.25"/>
  <cols>
    <col min="1" max="1" width="43" bestFit="1" customWidth="1"/>
    <col min="8" max="8" width="10" bestFit="1" customWidth="1"/>
    <col min="10" max="10" width="16" bestFit="1" customWidth="1"/>
    <col min="12" max="12" width="16" bestFit="1" customWidth="1"/>
    <col min="13" max="13" width="16.85546875" bestFit="1" customWidth="1"/>
    <col min="14" max="14" width="25.5703125" bestFit="1" customWidth="1"/>
    <col min="16" max="16" width="6.140625" bestFit="1" customWidth="1"/>
    <col min="17" max="17" width="43" bestFit="1" customWidth="1"/>
    <col min="18" max="18" width="16.28515625" bestFit="1" customWidth="1"/>
    <col min="19" max="21" width="9" bestFit="1" customWidth="1"/>
    <col min="22" max="22" width="7.140625" bestFit="1" customWidth="1"/>
    <col min="23" max="23" width="16.28515625" bestFit="1" customWidth="1"/>
    <col min="24" max="26" width="9" bestFit="1" customWidth="1"/>
    <col min="27" max="27" width="7.140625" bestFit="1" customWidth="1"/>
    <col min="28" max="28" width="16" bestFit="1" customWidth="1"/>
  </cols>
  <sheetData>
    <row r="1" spans="1:28" ht="26.25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158</v>
      </c>
      <c r="L1" t="s">
        <v>158</v>
      </c>
      <c r="M1" t="s">
        <v>171</v>
      </c>
      <c r="N1" t="s">
        <v>188</v>
      </c>
      <c r="P1" s="40" t="s">
        <v>172</v>
      </c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</row>
    <row r="2" spans="1:28" ht="16.5" customHeight="1" thickBot="1" x14ac:dyDescent="0.3">
      <c r="A2" t="s">
        <v>9</v>
      </c>
      <c r="B2">
        <v>989.96100000000001</v>
      </c>
      <c r="C2">
        <v>3700.067</v>
      </c>
      <c r="D2">
        <v>2000.9849999999999</v>
      </c>
      <c r="E2">
        <v>84.251999999999995</v>
      </c>
      <c r="F2">
        <v>245.73500000000001</v>
      </c>
      <c r="G2">
        <v>7659.9110000000001</v>
      </c>
      <c r="H2">
        <v>0</v>
      </c>
      <c r="J2" t="s">
        <v>160</v>
      </c>
      <c r="L2" t="s">
        <v>167</v>
      </c>
      <c r="M2" s="56">
        <f t="shared" ref="M2:M13" si="0">SUMIF(J:J,L2,G:G)</f>
        <v>141276.48000000001</v>
      </c>
      <c r="N2" s="55">
        <f>SUMIF(AB:AB,L2,W:W)</f>
        <v>389129327</v>
      </c>
      <c r="P2" s="43" t="s">
        <v>173</v>
      </c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8" ht="15.75" x14ac:dyDescent="0.25">
      <c r="A3" t="s">
        <v>10</v>
      </c>
      <c r="B3">
        <v>213.43</v>
      </c>
      <c r="C3">
        <v>1864.38</v>
      </c>
      <c r="D3">
        <v>922.34500000000003</v>
      </c>
      <c r="E3">
        <v>67.52</v>
      </c>
      <c r="F3">
        <v>157.32499999999999</v>
      </c>
      <c r="G3">
        <v>2718.1</v>
      </c>
      <c r="H3">
        <v>0</v>
      </c>
      <c r="J3" t="s">
        <v>167</v>
      </c>
      <c r="L3" t="s">
        <v>159</v>
      </c>
      <c r="M3" s="56">
        <f t="shared" si="0"/>
        <v>556575.37699999998</v>
      </c>
      <c r="N3" s="55">
        <f t="shared" ref="N2:N13" si="1">SUMIF(AB:AB,L3,W:W)</f>
        <v>862810507.34000003</v>
      </c>
      <c r="P3" s="1"/>
      <c r="Q3" s="2"/>
      <c r="R3" s="46" t="s">
        <v>174</v>
      </c>
      <c r="S3" s="46"/>
      <c r="T3" s="46"/>
      <c r="U3" s="46"/>
      <c r="V3" s="46"/>
      <c r="W3" s="47" t="s">
        <v>175</v>
      </c>
      <c r="X3" s="47"/>
      <c r="Y3" s="47"/>
      <c r="Z3" s="47"/>
      <c r="AA3" s="48"/>
    </row>
    <row r="4" spans="1:28" x14ac:dyDescent="0.25">
      <c r="A4" t="s">
        <v>11</v>
      </c>
      <c r="B4">
        <v>1840.32</v>
      </c>
      <c r="C4">
        <v>3419.36</v>
      </c>
      <c r="D4">
        <v>369.2</v>
      </c>
      <c r="E4">
        <v>0</v>
      </c>
      <c r="F4">
        <v>51.12</v>
      </c>
      <c r="G4">
        <v>10780.64</v>
      </c>
      <c r="H4">
        <v>0</v>
      </c>
      <c r="J4" t="s">
        <v>165</v>
      </c>
      <c r="L4" t="s">
        <v>169</v>
      </c>
      <c r="M4" s="56">
        <f t="shared" si="0"/>
        <v>257651.59700000007</v>
      </c>
      <c r="N4" s="55">
        <f t="shared" si="1"/>
        <v>570105779.01999998</v>
      </c>
      <c r="P4" s="1"/>
      <c r="Q4" s="2"/>
      <c r="R4" s="49" t="s">
        <v>176</v>
      </c>
      <c r="S4" s="49"/>
      <c r="T4" s="50" t="s">
        <v>177</v>
      </c>
      <c r="U4" s="50"/>
      <c r="V4" s="50"/>
      <c r="W4" s="51" t="s">
        <v>176</v>
      </c>
      <c r="X4" s="52"/>
      <c r="Y4" s="53" t="s">
        <v>177</v>
      </c>
      <c r="Z4" s="53"/>
      <c r="AA4" s="54"/>
    </row>
    <row r="5" spans="1:28" ht="60" x14ac:dyDescent="0.25">
      <c r="A5" t="s">
        <v>12</v>
      </c>
      <c r="B5">
        <v>1451.1</v>
      </c>
      <c r="C5">
        <v>2649.22</v>
      </c>
      <c r="D5">
        <v>938.7</v>
      </c>
      <c r="E5">
        <v>77.28</v>
      </c>
      <c r="F5">
        <v>63.7</v>
      </c>
      <c r="G5">
        <v>8453.6200000000008</v>
      </c>
      <c r="H5">
        <v>0</v>
      </c>
      <c r="J5" t="s">
        <v>160</v>
      </c>
      <c r="L5" t="s">
        <v>170</v>
      </c>
      <c r="M5" s="56">
        <f t="shared" si="0"/>
        <v>103976.147</v>
      </c>
      <c r="N5" s="55">
        <f t="shared" si="1"/>
        <v>11924982</v>
      </c>
      <c r="P5" s="3" t="s">
        <v>178</v>
      </c>
      <c r="Q5" s="4" t="s">
        <v>179</v>
      </c>
      <c r="R5" s="5" t="s">
        <v>180</v>
      </c>
      <c r="S5" s="6" t="s">
        <v>181</v>
      </c>
      <c r="T5" s="6" t="s">
        <v>182</v>
      </c>
      <c r="U5" s="6" t="s">
        <v>181</v>
      </c>
      <c r="V5" s="6" t="s">
        <v>183</v>
      </c>
      <c r="W5" s="7" t="s">
        <v>180</v>
      </c>
      <c r="X5" s="8" t="s">
        <v>181</v>
      </c>
      <c r="Y5" s="8" t="s">
        <v>182</v>
      </c>
      <c r="Z5" s="8" t="s">
        <v>181</v>
      </c>
      <c r="AA5" s="9" t="s">
        <v>183</v>
      </c>
      <c r="AB5" s="10" t="s">
        <v>158</v>
      </c>
    </row>
    <row r="6" spans="1:28" x14ac:dyDescent="0.25">
      <c r="A6" t="s">
        <v>13</v>
      </c>
      <c r="B6">
        <v>1871.635</v>
      </c>
      <c r="C6">
        <v>2145.665</v>
      </c>
      <c r="D6">
        <v>768.46500000000003</v>
      </c>
      <c r="E6">
        <v>125.355</v>
      </c>
      <c r="F6">
        <v>43.88</v>
      </c>
      <c r="G6">
        <v>9632.2049999999999</v>
      </c>
      <c r="H6">
        <v>12</v>
      </c>
      <c r="I6" t="s">
        <v>14</v>
      </c>
      <c r="J6" t="s">
        <v>159</v>
      </c>
      <c r="L6" t="s">
        <v>161</v>
      </c>
      <c r="M6" s="56">
        <f t="shared" si="0"/>
        <v>152290.155</v>
      </c>
      <c r="N6" s="55">
        <f t="shared" si="1"/>
        <v>164964720.21000001</v>
      </c>
      <c r="P6" s="11">
        <v>1</v>
      </c>
      <c r="Q6" s="12" t="s">
        <v>126</v>
      </c>
      <c r="R6" s="13">
        <v>97693554.140000001</v>
      </c>
      <c r="S6" s="14">
        <v>53</v>
      </c>
      <c r="T6" s="15">
        <v>192</v>
      </c>
      <c r="U6" s="15">
        <v>47</v>
      </c>
      <c r="V6" s="16">
        <f>+U6/T6</f>
        <v>0.24479166666666666</v>
      </c>
      <c r="W6" s="17">
        <v>547304768.01999998</v>
      </c>
      <c r="X6" s="18">
        <v>491</v>
      </c>
      <c r="Y6" s="19">
        <v>986</v>
      </c>
      <c r="Z6" s="20">
        <v>319</v>
      </c>
      <c r="AA6" s="21">
        <f>+Z6/Y6</f>
        <v>0.3235294117647059</v>
      </c>
      <c r="AB6" t="s">
        <v>169</v>
      </c>
    </row>
    <row r="7" spans="1:28" x14ac:dyDescent="0.25">
      <c r="A7" t="s">
        <v>15</v>
      </c>
      <c r="B7">
        <v>24.2</v>
      </c>
      <c r="C7">
        <v>642.51</v>
      </c>
      <c r="D7">
        <v>370.26</v>
      </c>
      <c r="E7">
        <v>99.22</v>
      </c>
      <c r="F7">
        <v>73.81</v>
      </c>
      <c r="G7">
        <v>739.31</v>
      </c>
      <c r="H7">
        <v>0</v>
      </c>
      <c r="J7" t="s">
        <v>165</v>
      </c>
      <c r="L7" t="s">
        <v>164</v>
      </c>
      <c r="M7" s="56">
        <f t="shared" si="0"/>
        <v>262389.54799999995</v>
      </c>
      <c r="N7" s="55">
        <f t="shared" si="1"/>
        <v>327454247.60000002</v>
      </c>
      <c r="P7" s="11">
        <v>2</v>
      </c>
      <c r="Q7" s="12" t="s">
        <v>91</v>
      </c>
      <c r="R7" s="22">
        <v>118844468</v>
      </c>
      <c r="S7" s="23">
        <v>60</v>
      </c>
      <c r="T7" s="15">
        <v>141</v>
      </c>
      <c r="U7" s="15">
        <v>54</v>
      </c>
      <c r="V7" s="16">
        <f t="shared" ref="V7:V36" si="2">+U7/T7</f>
        <v>0.38297872340425532</v>
      </c>
      <c r="W7" s="24">
        <v>359381694</v>
      </c>
      <c r="X7" s="25">
        <v>368</v>
      </c>
      <c r="Y7" s="26">
        <v>754</v>
      </c>
      <c r="Z7" s="27">
        <v>240</v>
      </c>
      <c r="AA7" s="28">
        <f t="shared" ref="AA7:AA36" si="3">+Z7/Y7</f>
        <v>0.3183023872679045</v>
      </c>
      <c r="AB7" t="s">
        <v>167</v>
      </c>
    </row>
    <row r="8" spans="1:28" x14ac:dyDescent="0.25">
      <c r="A8" t="s">
        <v>16</v>
      </c>
      <c r="B8">
        <v>482.8</v>
      </c>
      <c r="C8">
        <v>1523.36</v>
      </c>
      <c r="D8">
        <v>1221.98</v>
      </c>
      <c r="E8">
        <v>158.36000000000001</v>
      </c>
      <c r="F8">
        <v>53.5</v>
      </c>
      <c r="G8">
        <v>3454.56</v>
      </c>
      <c r="H8">
        <v>0</v>
      </c>
      <c r="J8" t="s">
        <v>169</v>
      </c>
      <c r="L8" t="s">
        <v>168</v>
      </c>
      <c r="M8" s="56">
        <f t="shared" si="0"/>
        <v>127991.183</v>
      </c>
      <c r="N8" s="55">
        <f t="shared" si="1"/>
        <v>75531552</v>
      </c>
      <c r="P8" s="11">
        <v>3</v>
      </c>
      <c r="Q8" s="12" t="s">
        <v>77</v>
      </c>
      <c r="R8" s="22">
        <v>65800302.359999999</v>
      </c>
      <c r="S8" s="23">
        <v>44</v>
      </c>
      <c r="T8" s="15">
        <v>202</v>
      </c>
      <c r="U8" s="15">
        <v>34</v>
      </c>
      <c r="V8" s="16">
        <f t="shared" si="2"/>
        <v>0.16831683168316833</v>
      </c>
      <c r="W8" s="24">
        <v>295190061.03000003</v>
      </c>
      <c r="X8" s="25">
        <v>321</v>
      </c>
      <c r="Y8" s="26">
        <v>933</v>
      </c>
      <c r="Z8" s="27">
        <v>220</v>
      </c>
      <c r="AA8" s="28">
        <f t="shared" si="3"/>
        <v>0.23579849946409431</v>
      </c>
      <c r="AB8" t="s">
        <v>159</v>
      </c>
    </row>
    <row r="9" spans="1:28" x14ac:dyDescent="0.25">
      <c r="A9" t="s">
        <v>17</v>
      </c>
      <c r="B9">
        <v>1113.55</v>
      </c>
      <c r="C9">
        <v>3463.95</v>
      </c>
      <c r="D9">
        <v>3002.81</v>
      </c>
      <c r="E9">
        <v>720.25</v>
      </c>
      <c r="F9">
        <v>49.44</v>
      </c>
      <c r="G9">
        <v>7918.15</v>
      </c>
      <c r="H9">
        <v>0</v>
      </c>
      <c r="J9" t="s">
        <v>159</v>
      </c>
      <c r="L9" t="s">
        <v>162</v>
      </c>
      <c r="M9" s="56">
        <f t="shared" si="0"/>
        <v>60225.835999999996</v>
      </c>
      <c r="N9" s="55">
        <f t="shared" si="1"/>
        <v>51409906</v>
      </c>
      <c r="P9" s="11">
        <v>4</v>
      </c>
      <c r="Q9" s="12" t="s">
        <v>103</v>
      </c>
      <c r="R9" s="22">
        <v>46348535</v>
      </c>
      <c r="S9" s="23">
        <v>32</v>
      </c>
      <c r="T9" s="15">
        <v>114</v>
      </c>
      <c r="U9" s="15">
        <v>27</v>
      </c>
      <c r="V9" s="16">
        <f t="shared" si="2"/>
        <v>0.23684210526315788</v>
      </c>
      <c r="W9" s="24">
        <v>167081180</v>
      </c>
      <c r="X9" s="25">
        <v>232</v>
      </c>
      <c r="Y9" s="26">
        <v>515</v>
      </c>
      <c r="Z9" s="27">
        <v>155</v>
      </c>
      <c r="AA9" s="28">
        <f t="shared" si="3"/>
        <v>0.30097087378640774</v>
      </c>
      <c r="AB9" t="s">
        <v>164</v>
      </c>
    </row>
    <row r="10" spans="1:28" x14ac:dyDescent="0.25">
      <c r="A10" t="s">
        <v>18</v>
      </c>
      <c r="B10">
        <v>22.01</v>
      </c>
      <c r="C10">
        <v>244.24</v>
      </c>
      <c r="D10">
        <v>244.24</v>
      </c>
      <c r="E10">
        <v>132.77000000000001</v>
      </c>
      <c r="F10">
        <v>66.739999999999995</v>
      </c>
      <c r="G10">
        <v>332.28</v>
      </c>
      <c r="H10">
        <v>0</v>
      </c>
      <c r="J10" t="s">
        <v>169</v>
      </c>
      <c r="L10" t="s">
        <v>163</v>
      </c>
      <c r="M10" s="56">
        <f t="shared" si="0"/>
        <v>41832.364999999998</v>
      </c>
      <c r="N10" s="55">
        <f t="shared" si="1"/>
        <v>12481016.25</v>
      </c>
      <c r="P10" s="11">
        <v>5</v>
      </c>
      <c r="Q10" s="12" t="s">
        <v>184</v>
      </c>
      <c r="R10" s="22">
        <v>3800924</v>
      </c>
      <c r="S10" s="23">
        <v>3</v>
      </c>
      <c r="T10" s="15">
        <v>12</v>
      </c>
      <c r="U10" s="15">
        <v>3</v>
      </c>
      <c r="V10" s="16">
        <f t="shared" si="2"/>
        <v>0.25</v>
      </c>
      <c r="W10" s="24">
        <v>159621322</v>
      </c>
      <c r="X10" s="25">
        <v>24</v>
      </c>
      <c r="Y10" s="26">
        <v>32</v>
      </c>
      <c r="Z10" s="27">
        <v>16</v>
      </c>
      <c r="AA10" s="28">
        <f t="shared" si="3"/>
        <v>0.5</v>
      </c>
      <c r="AB10" t="s">
        <v>159</v>
      </c>
    </row>
    <row r="11" spans="1:28" x14ac:dyDescent="0.25">
      <c r="A11" t="s">
        <v>19</v>
      </c>
      <c r="B11">
        <v>165.66</v>
      </c>
      <c r="C11">
        <v>1115.42</v>
      </c>
      <c r="D11">
        <v>1271.0999999999999</v>
      </c>
      <c r="E11">
        <v>87.82</v>
      </c>
      <c r="F11">
        <v>0</v>
      </c>
      <c r="G11">
        <v>1778.06</v>
      </c>
      <c r="H11">
        <v>0</v>
      </c>
      <c r="J11" t="s">
        <v>169</v>
      </c>
      <c r="L11" t="s">
        <v>166</v>
      </c>
      <c r="M11" s="56">
        <f t="shared" si="0"/>
        <v>106993.41900000001</v>
      </c>
      <c r="N11" s="55">
        <f t="shared" si="1"/>
        <v>75282474</v>
      </c>
      <c r="P11" s="11">
        <v>6</v>
      </c>
      <c r="Q11" s="12" t="s">
        <v>34</v>
      </c>
      <c r="R11" s="22">
        <v>42937629.089999996</v>
      </c>
      <c r="S11" s="23">
        <v>29</v>
      </c>
      <c r="T11" s="15">
        <v>101</v>
      </c>
      <c r="U11" s="15">
        <v>23</v>
      </c>
      <c r="V11" s="16">
        <f t="shared" si="2"/>
        <v>0.22772277227722773</v>
      </c>
      <c r="W11" s="24">
        <v>154259482.09</v>
      </c>
      <c r="X11" s="25">
        <v>201</v>
      </c>
      <c r="Y11" s="26">
        <v>615</v>
      </c>
      <c r="Z11" s="27">
        <v>120</v>
      </c>
      <c r="AA11" s="28">
        <f t="shared" si="3"/>
        <v>0.1951219512195122</v>
      </c>
      <c r="AB11" t="s">
        <v>159</v>
      </c>
    </row>
    <row r="12" spans="1:28" x14ac:dyDescent="0.25">
      <c r="A12" t="s">
        <v>20</v>
      </c>
      <c r="B12">
        <v>133.19999999999999</v>
      </c>
      <c r="C12">
        <v>800.4</v>
      </c>
      <c r="D12">
        <v>266.39999999999998</v>
      </c>
      <c r="E12">
        <v>0</v>
      </c>
      <c r="F12">
        <v>0</v>
      </c>
      <c r="G12">
        <v>1333.2</v>
      </c>
      <c r="H12">
        <v>0</v>
      </c>
      <c r="J12" t="s">
        <v>160</v>
      </c>
      <c r="L12" t="s">
        <v>165</v>
      </c>
      <c r="M12" s="56">
        <f t="shared" si="0"/>
        <v>100042.78300000001</v>
      </c>
      <c r="N12" s="55">
        <f t="shared" si="1"/>
        <v>49896638.640000001</v>
      </c>
      <c r="P12" s="11">
        <v>7</v>
      </c>
      <c r="Q12" s="12" t="s">
        <v>38</v>
      </c>
      <c r="R12" s="22">
        <v>27286740.800000001</v>
      </c>
      <c r="S12" s="23">
        <v>24</v>
      </c>
      <c r="T12" s="15">
        <v>114</v>
      </c>
      <c r="U12" s="15">
        <v>21</v>
      </c>
      <c r="V12" s="16">
        <f t="shared" si="2"/>
        <v>0.18421052631578946</v>
      </c>
      <c r="W12" s="24">
        <v>111915914.58</v>
      </c>
      <c r="X12" s="25">
        <v>151</v>
      </c>
      <c r="Y12" s="26">
        <v>609</v>
      </c>
      <c r="Z12" s="27">
        <v>125</v>
      </c>
      <c r="AA12" s="28">
        <f t="shared" si="3"/>
        <v>0.20525451559934318</v>
      </c>
      <c r="AB12" t="s">
        <v>159</v>
      </c>
    </row>
    <row r="13" spans="1:28" x14ac:dyDescent="0.25">
      <c r="A13" t="s">
        <v>21</v>
      </c>
      <c r="B13">
        <v>8886.8510000000006</v>
      </c>
      <c r="C13">
        <v>15225.826999999999</v>
      </c>
      <c r="D13">
        <v>3702.2089999999998</v>
      </c>
      <c r="E13">
        <v>242.11699999999999</v>
      </c>
      <c r="F13">
        <v>170.99600000000001</v>
      </c>
      <c r="G13">
        <v>50773.231</v>
      </c>
      <c r="H13">
        <v>44</v>
      </c>
      <c r="I13" t="s">
        <v>22</v>
      </c>
      <c r="J13" t="s">
        <v>160</v>
      </c>
      <c r="L13" t="s">
        <v>160</v>
      </c>
      <c r="M13" s="56">
        <f t="shared" si="0"/>
        <v>84061.351999999999</v>
      </c>
      <c r="N13" s="55">
        <f t="shared" si="1"/>
        <v>42098810</v>
      </c>
      <c r="P13" s="11">
        <v>8</v>
      </c>
      <c r="Q13" s="12" t="s">
        <v>48</v>
      </c>
      <c r="R13" s="22">
        <v>32857440</v>
      </c>
      <c r="S13" s="23">
        <v>22</v>
      </c>
      <c r="T13" s="15">
        <v>64</v>
      </c>
      <c r="U13" s="15">
        <v>16</v>
      </c>
      <c r="V13" s="16">
        <f t="shared" si="2"/>
        <v>0.25</v>
      </c>
      <c r="W13" s="24">
        <v>84643343</v>
      </c>
      <c r="X13" s="25">
        <v>114</v>
      </c>
      <c r="Y13" s="26">
        <v>239</v>
      </c>
      <c r="Z13" s="27">
        <v>71</v>
      </c>
      <c r="AA13" s="28">
        <f t="shared" si="3"/>
        <v>0.29707112970711297</v>
      </c>
      <c r="AB13" t="s">
        <v>159</v>
      </c>
    </row>
    <row r="14" spans="1:28" x14ac:dyDescent="0.25">
      <c r="A14" t="s">
        <v>23</v>
      </c>
      <c r="B14">
        <v>1399.24</v>
      </c>
      <c r="C14">
        <v>5345.6</v>
      </c>
      <c r="D14">
        <v>2235.1999999999998</v>
      </c>
      <c r="E14">
        <v>406.92</v>
      </c>
      <c r="F14">
        <v>173.04</v>
      </c>
      <c r="G14">
        <v>10942.56</v>
      </c>
      <c r="H14">
        <v>0</v>
      </c>
      <c r="J14" t="s">
        <v>159</v>
      </c>
      <c r="P14" s="11">
        <v>9</v>
      </c>
      <c r="Q14" s="12" t="s">
        <v>98</v>
      </c>
      <c r="R14" s="22">
        <v>32205713</v>
      </c>
      <c r="S14" s="23">
        <v>9</v>
      </c>
      <c r="T14" s="15">
        <v>21</v>
      </c>
      <c r="U14" s="15">
        <v>7</v>
      </c>
      <c r="V14" s="16">
        <f t="shared" si="2"/>
        <v>0.33333333333333331</v>
      </c>
      <c r="W14" s="24">
        <v>83771957</v>
      </c>
      <c r="X14" s="25">
        <v>81</v>
      </c>
      <c r="Y14" s="26">
        <v>118</v>
      </c>
      <c r="Z14" s="27">
        <v>42</v>
      </c>
      <c r="AA14" s="28">
        <f t="shared" si="3"/>
        <v>0.3559322033898305</v>
      </c>
      <c r="AB14" t="s">
        <v>164</v>
      </c>
    </row>
    <row r="15" spans="1:28" x14ac:dyDescent="0.25">
      <c r="A15" t="s">
        <v>24</v>
      </c>
      <c r="B15">
        <v>494.48</v>
      </c>
      <c r="C15">
        <v>1691.84</v>
      </c>
      <c r="D15">
        <v>836.48</v>
      </c>
      <c r="E15">
        <v>137.19999999999999</v>
      </c>
      <c r="F15">
        <v>0</v>
      </c>
      <c r="G15">
        <v>3669.76</v>
      </c>
      <c r="H15">
        <v>0</v>
      </c>
      <c r="J15" t="s">
        <v>165</v>
      </c>
      <c r="P15" s="11">
        <v>10</v>
      </c>
      <c r="Q15" s="12" t="s">
        <v>121</v>
      </c>
      <c r="R15" s="22">
        <v>25659701</v>
      </c>
      <c r="S15" s="23">
        <v>19</v>
      </c>
      <c r="T15" s="15">
        <v>74</v>
      </c>
      <c r="U15" s="15">
        <v>15</v>
      </c>
      <c r="V15" s="16">
        <f t="shared" si="2"/>
        <v>0.20270270270270271</v>
      </c>
      <c r="W15" s="24">
        <v>71271468</v>
      </c>
      <c r="X15" s="25">
        <v>121</v>
      </c>
      <c r="Y15" s="26">
        <v>329</v>
      </c>
      <c r="Z15" s="27">
        <v>76</v>
      </c>
      <c r="AA15" s="28">
        <f t="shared" si="3"/>
        <v>0.23100303951367782</v>
      </c>
      <c r="AB15" t="s">
        <v>161</v>
      </c>
    </row>
    <row r="16" spans="1:28" x14ac:dyDescent="0.25">
      <c r="A16" t="s">
        <v>25</v>
      </c>
      <c r="B16">
        <v>126.24</v>
      </c>
      <c r="C16">
        <v>1364.97</v>
      </c>
      <c r="D16">
        <v>1088.82</v>
      </c>
      <c r="E16">
        <v>49.97</v>
      </c>
      <c r="F16">
        <v>0</v>
      </c>
      <c r="G16">
        <v>1869.93</v>
      </c>
      <c r="H16">
        <v>0</v>
      </c>
      <c r="J16" t="s">
        <v>169</v>
      </c>
      <c r="P16" s="11">
        <v>11</v>
      </c>
      <c r="Q16" s="12" t="s">
        <v>45</v>
      </c>
      <c r="R16" s="22">
        <v>29796041</v>
      </c>
      <c r="S16" s="23">
        <v>12</v>
      </c>
      <c r="T16" s="15">
        <v>34</v>
      </c>
      <c r="U16" s="15">
        <v>9</v>
      </c>
      <c r="V16" s="16">
        <f t="shared" si="2"/>
        <v>0.26470588235294118</v>
      </c>
      <c r="W16" s="24">
        <v>61032334</v>
      </c>
      <c r="X16" s="25">
        <v>56</v>
      </c>
      <c r="Y16" s="26">
        <v>99</v>
      </c>
      <c r="Z16" s="27">
        <v>39</v>
      </c>
      <c r="AA16" s="28">
        <f t="shared" si="3"/>
        <v>0.39393939393939392</v>
      </c>
      <c r="AB16" t="s">
        <v>161</v>
      </c>
    </row>
    <row r="17" spans="1:28" x14ac:dyDescent="0.25">
      <c r="A17" t="s">
        <v>26</v>
      </c>
      <c r="B17">
        <v>251.2</v>
      </c>
      <c r="C17">
        <v>1234.02</v>
      </c>
      <c r="D17">
        <v>1460.1</v>
      </c>
      <c r="E17">
        <v>166.42</v>
      </c>
      <c r="F17">
        <v>28.26</v>
      </c>
      <c r="G17">
        <v>2238.8200000000002</v>
      </c>
      <c r="H17">
        <v>0</v>
      </c>
      <c r="J17" t="s">
        <v>170</v>
      </c>
      <c r="P17" s="11">
        <v>12</v>
      </c>
      <c r="Q17" s="12" t="s">
        <v>89</v>
      </c>
      <c r="R17" s="22">
        <v>17334999</v>
      </c>
      <c r="S17" s="23">
        <v>10</v>
      </c>
      <c r="T17" s="15">
        <v>43</v>
      </c>
      <c r="U17" s="15">
        <v>7</v>
      </c>
      <c r="V17" s="16">
        <f t="shared" si="2"/>
        <v>0.16279069767441862</v>
      </c>
      <c r="W17" s="24">
        <v>58032777</v>
      </c>
      <c r="X17" s="25">
        <v>112</v>
      </c>
      <c r="Y17" s="26">
        <v>237</v>
      </c>
      <c r="Z17" s="27">
        <v>51</v>
      </c>
      <c r="AA17" s="28">
        <f t="shared" si="3"/>
        <v>0.21518987341772153</v>
      </c>
      <c r="AB17" t="s">
        <v>166</v>
      </c>
    </row>
    <row r="18" spans="1:28" x14ac:dyDescent="0.25">
      <c r="A18" t="s">
        <v>27</v>
      </c>
      <c r="B18">
        <v>320.23</v>
      </c>
      <c r="C18">
        <v>833.67</v>
      </c>
      <c r="D18">
        <v>978.5</v>
      </c>
      <c r="E18">
        <v>197.6</v>
      </c>
      <c r="F18">
        <v>0</v>
      </c>
      <c r="G18">
        <v>2114.59</v>
      </c>
      <c r="H18">
        <v>0</v>
      </c>
      <c r="J18" t="s">
        <v>161</v>
      </c>
      <c r="P18" s="11">
        <v>13</v>
      </c>
      <c r="Q18" s="12" t="s">
        <v>108</v>
      </c>
      <c r="R18" s="22">
        <v>5350419</v>
      </c>
      <c r="S18" s="23">
        <v>11</v>
      </c>
      <c r="T18" s="15">
        <v>55</v>
      </c>
      <c r="U18" s="15">
        <v>10</v>
      </c>
      <c r="V18" s="16">
        <f t="shared" si="2"/>
        <v>0.18181818181818182</v>
      </c>
      <c r="W18" s="24">
        <v>53352284</v>
      </c>
      <c r="X18" s="25">
        <v>92</v>
      </c>
      <c r="Y18" s="26">
        <v>249</v>
      </c>
      <c r="Z18" s="27">
        <v>60</v>
      </c>
      <c r="AA18" s="28">
        <f t="shared" si="3"/>
        <v>0.24096385542168675</v>
      </c>
      <c r="AB18" t="s">
        <v>164</v>
      </c>
    </row>
    <row r="19" spans="1:28" x14ac:dyDescent="0.25">
      <c r="A19" t="s">
        <v>28</v>
      </c>
      <c r="B19">
        <v>313.02</v>
      </c>
      <c r="C19">
        <v>1305.3599999999999</v>
      </c>
      <c r="D19">
        <v>548.34</v>
      </c>
      <c r="E19">
        <v>0</v>
      </c>
      <c r="F19">
        <v>53.28</v>
      </c>
      <c r="G19">
        <v>2557.44</v>
      </c>
      <c r="H19">
        <v>0</v>
      </c>
      <c r="J19" t="s">
        <v>164</v>
      </c>
      <c r="P19" s="11">
        <v>14</v>
      </c>
      <c r="Q19" s="12" t="s">
        <v>53</v>
      </c>
      <c r="R19" s="22">
        <v>15596459</v>
      </c>
      <c r="S19" s="23">
        <v>18</v>
      </c>
      <c r="T19" s="15">
        <v>51</v>
      </c>
      <c r="U19" s="15">
        <v>15</v>
      </c>
      <c r="V19" s="16">
        <f t="shared" si="2"/>
        <v>0.29411764705882354</v>
      </c>
      <c r="W19" s="24">
        <v>51409906</v>
      </c>
      <c r="X19" s="25">
        <v>86</v>
      </c>
      <c r="Y19" s="26">
        <v>199</v>
      </c>
      <c r="Z19" s="27">
        <v>49</v>
      </c>
      <c r="AA19" s="28">
        <f t="shared" si="3"/>
        <v>0.24623115577889448</v>
      </c>
      <c r="AB19" t="s">
        <v>162</v>
      </c>
    </row>
    <row r="20" spans="1:28" x14ac:dyDescent="0.25">
      <c r="A20" t="s">
        <v>29</v>
      </c>
      <c r="B20">
        <v>881.57</v>
      </c>
      <c r="C20">
        <v>2768.75</v>
      </c>
      <c r="D20">
        <v>704.37</v>
      </c>
      <c r="E20">
        <v>26.58</v>
      </c>
      <c r="F20">
        <v>48.73</v>
      </c>
      <c r="G20">
        <v>6295.03</v>
      </c>
      <c r="H20">
        <v>0</v>
      </c>
      <c r="J20" t="s">
        <v>164</v>
      </c>
      <c r="P20" s="11">
        <v>15</v>
      </c>
      <c r="Q20" s="12" t="s">
        <v>21</v>
      </c>
      <c r="R20" s="22">
        <v>6159898</v>
      </c>
      <c r="S20" s="23">
        <v>5</v>
      </c>
      <c r="T20" s="15">
        <v>32</v>
      </c>
      <c r="U20" s="15">
        <v>5</v>
      </c>
      <c r="V20" s="16">
        <f t="shared" si="2"/>
        <v>0.15625</v>
      </c>
      <c r="W20" s="24">
        <v>42098810</v>
      </c>
      <c r="X20" s="25">
        <v>72</v>
      </c>
      <c r="Y20" s="26">
        <v>168</v>
      </c>
      <c r="Z20" s="27">
        <v>41</v>
      </c>
      <c r="AA20" s="28">
        <f t="shared" si="3"/>
        <v>0.24404761904761904</v>
      </c>
      <c r="AB20" t="s">
        <v>160</v>
      </c>
    </row>
    <row r="21" spans="1:28" x14ac:dyDescent="0.25">
      <c r="A21" t="s">
        <v>30</v>
      </c>
      <c r="B21">
        <v>19.739999999999998</v>
      </c>
      <c r="C21">
        <v>100.58</v>
      </c>
      <c r="D21">
        <v>539.55999999999995</v>
      </c>
      <c r="E21">
        <v>280.12</v>
      </c>
      <c r="F21">
        <v>0</v>
      </c>
      <c r="G21">
        <v>179.54</v>
      </c>
      <c r="H21">
        <v>0</v>
      </c>
      <c r="J21" t="s">
        <v>160</v>
      </c>
      <c r="P21" s="11">
        <v>16</v>
      </c>
      <c r="Q21" s="12" t="s">
        <v>119</v>
      </c>
      <c r="R21" s="22">
        <v>13980877</v>
      </c>
      <c r="S21" s="23">
        <v>11</v>
      </c>
      <c r="T21" s="15">
        <v>38</v>
      </c>
      <c r="U21" s="15">
        <v>7</v>
      </c>
      <c r="V21" s="16">
        <f t="shared" si="2"/>
        <v>0.18421052631578946</v>
      </c>
      <c r="W21" s="24">
        <v>32660918.210000001</v>
      </c>
      <c r="X21" s="25">
        <v>83</v>
      </c>
      <c r="Y21" s="26">
        <v>157</v>
      </c>
      <c r="Z21" s="27">
        <v>32</v>
      </c>
      <c r="AA21" s="28">
        <f t="shared" si="3"/>
        <v>0.20382165605095542</v>
      </c>
      <c r="AB21" t="s">
        <v>161</v>
      </c>
    </row>
    <row r="22" spans="1:28" x14ac:dyDescent="0.25">
      <c r="A22" t="s">
        <v>31</v>
      </c>
      <c r="B22">
        <v>609.39</v>
      </c>
      <c r="C22">
        <v>1794.87</v>
      </c>
      <c r="D22">
        <v>809.19</v>
      </c>
      <c r="E22">
        <v>29.97</v>
      </c>
      <c r="F22">
        <v>86.58</v>
      </c>
      <c r="G22">
        <v>4232.43</v>
      </c>
      <c r="H22">
        <v>0</v>
      </c>
      <c r="J22" t="s">
        <v>159</v>
      </c>
      <c r="P22" s="11">
        <v>17</v>
      </c>
      <c r="Q22" s="12" t="s">
        <v>185</v>
      </c>
      <c r="R22" s="22">
        <v>0</v>
      </c>
      <c r="S22" s="23">
        <v>0</v>
      </c>
      <c r="T22" s="15">
        <v>0</v>
      </c>
      <c r="U22" s="15">
        <v>0</v>
      </c>
      <c r="V22" s="16" t="s">
        <v>186</v>
      </c>
      <c r="W22" s="24">
        <v>29747633</v>
      </c>
      <c r="X22" s="25">
        <v>13</v>
      </c>
      <c r="Y22" s="26">
        <v>16</v>
      </c>
      <c r="Z22" s="27">
        <v>11</v>
      </c>
      <c r="AA22" s="28">
        <f t="shared" si="3"/>
        <v>0.6875</v>
      </c>
      <c r="AB22" t="s">
        <v>167</v>
      </c>
    </row>
    <row r="23" spans="1:28" x14ac:dyDescent="0.25">
      <c r="A23" t="s">
        <v>32</v>
      </c>
      <c r="B23">
        <v>117.3</v>
      </c>
      <c r="C23">
        <v>804.1</v>
      </c>
      <c r="D23">
        <v>778.6</v>
      </c>
      <c r="E23">
        <v>0</v>
      </c>
      <c r="F23">
        <v>0</v>
      </c>
      <c r="G23">
        <v>1273.3</v>
      </c>
      <c r="H23">
        <v>0</v>
      </c>
      <c r="J23" t="s">
        <v>160</v>
      </c>
      <c r="P23" s="11">
        <v>18</v>
      </c>
      <c r="Q23" s="12" t="s">
        <v>84</v>
      </c>
      <c r="R23" s="22">
        <v>8514872.6400000006</v>
      </c>
      <c r="S23" s="23">
        <v>5</v>
      </c>
      <c r="T23" s="15">
        <v>46</v>
      </c>
      <c r="U23" s="15">
        <v>4</v>
      </c>
      <c r="V23" s="16">
        <f t="shared" si="2"/>
        <v>8.6956521739130432E-2</v>
      </c>
      <c r="W23" s="24">
        <v>27952560.640000001</v>
      </c>
      <c r="X23" s="25">
        <v>80</v>
      </c>
      <c r="Y23" s="26">
        <v>264</v>
      </c>
      <c r="Z23" s="27">
        <v>48</v>
      </c>
      <c r="AA23" s="28">
        <f t="shared" si="3"/>
        <v>0.18181818181818182</v>
      </c>
      <c r="AB23" t="s">
        <v>165</v>
      </c>
    </row>
    <row r="24" spans="1:28" x14ac:dyDescent="0.25">
      <c r="A24" t="s">
        <v>33</v>
      </c>
      <c r="B24">
        <v>235.49</v>
      </c>
      <c r="C24">
        <v>821.84</v>
      </c>
      <c r="D24">
        <v>1050.18</v>
      </c>
      <c r="E24">
        <v>76.03</v>
      </c>
      <c r="F24">
        <v>26.46</v>
      </c>
      <c r="G24">
        <v>1763.8</v>
      </c>
      <c r="H24">
        <v>0</v>
      </c>
      <c r="J24" t="s">
        <v>164</v>
      </c>
      <c r="P24" s="11">
        <v>19</v>
      </c>
      <c r="Q24" s="12" t="s">
        <v>132</v>
      </c>
      <c r="R24" s="22">
        <v>10363657</v>
      </c>
      <c r="S24" s="23">
        <v>12</v>
      </c>
      <c r="T24" s="15">
        <v>61</v>
      </c>
      <c r="U24" s="15">
        <v>11</v>
      </c>
      <c r="V24" s="16">
        <f t="shared" si="2"/>
        <v>0.18032786885245902</v>
      </c>
      <c r="W24" s="24">
        <v>27298101</v>
      </c>
      <c r="X24" s="25">
        <v>58</v>
      </c>
      <c r="Y24" s="26">
        <v>221</v>
      </c>
      <c r="Z24" s="27">
        <v>38</v>
      </c>
      <c r="AA24" s="28">
        <f t="shared" si="3"/>
        <v>0.17194570135746606</v>
      </c>
      <c r="AB24" t="s">
        <v>168</v>
      </c>
    </row>
    <row r="25" spans="1:28" x14ac:dyDescent="0.25">
      <c r="A25" t="s">
        <v>34</v>
      </c>
      <c r="B25">
        <v>16474.012999999999</v>
      </c>
      <c r="C25">
        <v>27183.919999999998</v>
      </c>
      <c r="D25">
        <v>8659.6569999999992</v>
      </c>
      <c r="E25">
        <v>615.56899999999996</v>
      </c>
      <c r="F25">
        <v>332.84100000000001</v>
      </c>
      <c r="G25">
        <v>93079.971999999994</v>
      </c>
      <c r="H25">
        <v>162</v>
      </c>
      <c r="I25" t="s">
        <v>35</v>
      </c>
      <c r="J25" t="s">
        <v>159</v>
      </c>
      <c r="P25" s="11">
        <v>20</v>
      </c>
      <c r="Q25" s="12" t="s">
        <v>36</v>
      </c>
      <c r="R25" s="22">
        <v>3223800</v>
      </c>
      <c r="S25" s="23">
        <v>3</v>
      </c>
      <c r="T25" s="15">
        <v>7</v>
      </c>
      <c r="U25" s="15">
        <v>1</v>
      </c>
      <c r="V25" s="16">
        <f t="shared" si="2"/>
        <v>0.14285714285714285</v>
      </c>
      <c r="W25" s="24">
        <v>25237084</v>
      </c>
      <c r="X25" s="25">
        <v>27</v>
      </c>
      <c r="Y25" s="26">
        <v>44</v>
      </c>
      <c r="Z25" s="27">
        <v>10</v>
      </c>
      <c r="AA25" s="28">
        <f t="shared" si="3"/>
        <v>0.22727272727272727</v>
      </c>
      <c r="AB25" t="s">
        <v>159</v>
      </c>
    </row>
    <row r="26" spans="1:28" x14ac:dyDescent="0.25">
      <c r="A26" t="s">
        <v>36</v>
      </c>
      <c r="B26">
        <v>3635.828</v>
      </c>
      <c r="C26">
        <v>5359.1329999999998</v>
      </c>
      <c r="D26">
        <v>1196.586</v>
      </c>
      <c r="E26">
        <v>27.635999999999999</v>
      </c>
      <c r="F26">
        <v>89.816999999999993</v>
      </c>
      <c r="G26">
        <v>19902.445</v>
      </c>
      <c r="H26">
        <v>0</v>
      </c>
      <c r="J26" t="s">
        <v>159</v>
      </c>
      <c r="P26" s="11">
        <v>21</v>
      </c>
      <c r="Q26" s="12" t="s">
        <v>115</v>
      </c>
      <c r="R26" s="22">
        <v>8892167</v>
      </c>
      <c r="S26" s="23">
        <v>9</v>
      </c>
      <c r="T26" s="15">
        <v>56</v>
      </c>
      <c r="U26" s="15">
        <v>8</v>
      </c>
      <c r="V26" s="16">
        <f t="shared" si="2"/>
        <v>0.14285714285714285</v>
      </c>
      <c r="W26" s="24">
        <v>24891857</v>
      </c>
      <c r="X26" s="25">
        <v>79</v>
      </c>
      <c r="Y26" s="26">
        <v>237</v>
      </c>
      <c r="Z26" s="27">
        <v>40</v>
      </c>
      <c r="AA26" s="28">
        <f t="shared" si="3"/>
        <v>0.16877637130801687</v>
      </c>
      <c r="AB26" t="s">
        <v>168</v>
      </c>
    </row>
    <row r="27" spans="1:28" x14ac:dyDescent="0.25">
      <c r="A27" t="s">
        <v>37</v>
      </c>
      <c r="B27">
        <v>1509.1179999999999</v>
      </c>
      <c r="C27">
        <v>4278.1120000000001</v>
      </c>
      <c r="D27">
        <v>1968.0139999999999</v>
      </c>
      <c r="E27">
        <v>199.98</v>
      </c>
      <c r="F27">
        <v>52.776000000000003</v>
      </c>
      <c r="G27">
        <v>10314.584000000001</v>
      </c>
      <c r="H27">
        <v>0</v>
      </c>
      <c r="J27" t="s">
        <v>165</v>
      </c>
      <c r="P27" s="11">
        <v>22</v>
      </c>
      <c r="Q27" s="12" t="s">
        <v>154</v>
      </c>
      <c r="R27" s="22">
        <v>5932399</v>
      </c>
      <c r="S27" s="23">
        <v>11</v>
      </c>
      <c r="T27" s="15">
        <v>29</v>
      </c>
      <c r="U27" s="15">
        <v>9</v>
      </c>
      <c r="V27" s="16">
        <f t="shared" si="2"/>
        <v>0.31034482758620691</v>
      </c>
      <c r="W27" s="24">
        <v>23341594</v>
      </c>
      <c r="X27" s="25">
        <v>70</v>
      </c>
      <c r="Y27" s="26">
        <v>122</v>
      </c>
      <c r="Z27" s="27">
        <v>38</v>
      </c>
      <c r="AA27" s="28">
        <f t="shared" si="3"/>
        <v>0.31147540983606559</v>
      </c>
      <c r="AB27" t="s">
        <v>168</v>
      </c>
    </row>
    <row r="28" spans="1:28" x14ac:dyDescent="0.25">
      <c r="A28" t="s">
        <v>38</v>
      </c>
      <c r="B28">
        <v>18085.628000000001</v>
      </c>
      <c r="C28">
        <v>37148.199999999997</v>
      </c>
      <c r="D28">
        <v>9671.9030000000002</v>
      </c>
      <c r="E28">
        <v>470.30700000000002</v>
      </c>
      <c r="F28">
        <v>651.96199999999999</v>
      </c>
      <c r="G28">
        <v>109490.712</v>
      </c>
      <c r="H28">
        <v>113</v>
      </c>
      <c r="I28" t="s">
        <v>39</v>
      </c>
      <c r="J28" t="s">
        <v>159</v>
      </c>
      <c r="P28" s="11">
        <v>23</v>
      </c>
      <c r="Q28" s="12" t="s">
        <v>142</v>
      </c>
      <c r="R28" s="22">
        <v>337311</v>
      </c>
      <c r="S28" s="23">
        <v>1</v>
      </c>
      <c r="T28" s="15">
        <v>24</v>
      </c>
      <c r="U28" s="15">
        <v>1</v>
      </c>
      <c r="V28" s="16">
        <f t="shared" si="2"/>
        <v>4.1666666666666664E-2</v>
      </c>
      <c r="W28" s="24">
        <v>22801011</v>
      </c>
      <c r="X28" s="25">
        <v>31</v>
      </c>
      <c r="Y28" s="26">
        <v>100</v>
      </c>
      <c r="Z28" s="27">
        <v>23</v>
      </c>
      <c r="AA28" s="28">
        <f t="shared" si="3"/>
        <v>0.23</v>
      </c>
      <c r="AB28" t="s">
        <v>169</v>
      </c>
    </row>
    <row r="29" spans="1:28" x14ac:dyDescent="0.25">
      <c r="A29" t="s">
        <v>40</v>
      </c>
      <c r="B29">
        <v>324.46600000000001</v>
      </c>
      <c r="C29">
        <v>1536.1420000000001</v>
      </c>
      <c r="D29">
        <v>716.28399999999999</v>
      </c>
      <c r="E29">
        <v>121</v>
      </c>
      <c r="F29">
        <v>24.108000000000001</v>
      </c>
      <c r="G29">
        <v>2834.0059999999999</v>
      </c>
      <c r="H29">
        <v>0</v>
      </c>
      <c r="J29" t="s">
        <v>159</v>
      </c>
      <c r="P29" s="11">
        <v>24</v>
      </c>
      <c r="Q29" s="12" t="s">
        <v>148</v>
      </c>
      <c r="R29" s="22">
        <v>1792370</v>
      </c>
      <c r="S29" s="23">
        <v>7</v>
      </c>
      <c r="T29" s="15">
        <v>30</v>
      </c>
      <c r="U29" s="15">
        <v>6</v>
      </c>
      <c r="V29" s="16">
        <f t="shared" si="2"/>
        <v>0.2</v>
      </c>
      <c r="W29" s="24">
        <v>21944078</v>
      </c>
      <c r="X29" s="25">
        <v>59</v>
      </c>
      <c r="Y29" s="26">
        <v>154</v>
      </c>
      <c r="Z29" s="27">
        <v>46</v>
      </c>
      <c r="AA29" s="28">
        <f t="shared" si="3"/>
        <v>0.29870129870129869</v>
      </c>
      <c r="AB29" t="s">
        <v>165</v>
      </c>
    </row>
    <row r="30" spans="1:28" x14ac:dyDescent="0.25">
      <c r="A30" t="s">
        <v>41</v>
      </c>
      <c r="B30">
        <v>2301.25</v>
      </c>
      <c r="C30">
        <v>4629.3100000000004</v>
      </c>
      <c r="D30">
        <v>1556.73</v>
      </c>
      <c r="E30">
        <v>90.16</v>
      </c>
      <c r="F30">
        <v>32.549999999999997</v>
      </c>
      <c r="G30">
        <v>13834.31</v>
      </c>
      <c r="H30">
        <v>0</v>
      </c>
      <c r="J30" t="s">
        <v>161</v>
      </c>
      <c r="P30" s="11">
        <v>25</v>
      </c>
      <c r="Q30" s="12" t="s">
        <v>61</v>
      </c>
      <c r="R30" s="22">
        <v>2958499</v>
      </c>
      <c r="S30" s="23">
        <v>11</v>
      </c>
      <c r="T30" s="15">
        <v>45</v>
      </c>
      <c r="U30" s="15">
        <v>10</v>
      </c>
      <c r="V30" s="16">
        <f t="shared" si="2"/>
        <v>0.22222222222222221</v>
      </c>
      <c r="W30" s="24">
        <v>18874398</v>
      </c>
      <c r="X30" s="25">
        <v>61</v>
      </c>
      <c r="Y30" s="26">
        <v>221</v>
      </c>
      <c r="Z30" s="27">
        <v>49</v>
      </c>
      <c r="AA30" s="28">
        <f t="shared" si="3"/>
        <v>0.22171945701357465</v>
      </c>
      <c r="AB30" t="s">
        <v>159</v>
      </c>
    </row>
    <row r="31" spans="1:28" x14ac:dyDescent="0.25">
      <c r="A31" t="s">
        <v>42</v>
      </c>
      <c r="B31">
        <v>53.66</v>
      </c>
      <c r="C31">
        <v>682.2</v>
      </c>
      <c r="D31">
        <v>1423.22</v>
      </c>
      <c r="E31">
        <v>1154.02</v>
      </c>
      <c r="F31">
        <v>146.9</v>
      </c>
      <c r="G31">
        <v>896.84</v>
      </c>
      <c r="H31">
        <v>0</v>
      </c>
      <c r="J31" t="s">
        <v>168</v>
      </c>
      <c r="P31" s="11">
        <v>26</v>
      </c>
      <c r="Q31" s="12" t="s">
        <v>106</v>
      </c>
      <c r="R31" s="22">
        <v>6407516</v>
      </c>
      <c r="S31" s="23">
        <v>8</v>
      </c>
      <c r="T31" s="15">
        <v>53</v>
      </c>
      <c r="U31" s="15">
        <v>7</v>
      </c>
      <c r="V31" s="16">
        <f t="shared" si="2"/>
        <v>0.13207547169811321</v>
      </c>
      <c r="W31" s="24">
        <v>17249697</v>
      </c>
      <c r="X31" s="25">
        <v>49</v>
      </c>
      <c r="Y31" s="26">
        <v>167</v>
      </c>
      <c r="Z31" s="27">
        <v>38</v>
      </c>
      <c r="AA31" s="28">
        <f t="shared" si="3"/>
        <v>0.22754491017964071</v>
      </c>
      <c r="AB31" t="s">
        <v>166</v>
      </c>
    </row>
    <row r="32" spans="1:28" x14ac:dyDescent="0.25">
      <c r="A32" t="s">
        <v>43</v>
      </c>
      <c r="B32">
        <v>25.92</v>
      </c>
      <c r="C32">
        <v>333.72</v>
      </c>
      <c r="D32">
        <v>617.76</v>
      </c>
      <c r="E32">
        <v>102.6</v>
      </c>
      <c r="F32">
        <v>0</v>
      </c>
      <c r="G32">
        <v>437.4</v>
      </c>
      <c r="H32">
        <v>0</v>
      </c>
      <c r="J32" t="s">
        <v>161</v>
      </c>
      <c r="P32" s="11">
        <v>27</v>
      </c>
      <c r="Q32" s="12" t="s">
        <v>187</v>
      </c>
      <c r="R32" s="22">
        <v>5030802</v>
      </c>
      <c r="S32" s="23">
        <v>6</v>
      </c>
      <c r="T32" s="15">
        <v>14</v>
      </c>
      <c r="U32" s="15">
        <v>6</v>
      </c>
      <c r="V32" s="16">
        <f t="shared" si="2"/>
        <v>0.42857142857142855</v>
      </c>
      <c r="W32" s="24">
        <v>13068902.640000001</v>
      </c>
      <c r="X32" s="25">
        <v>38</v>
      </c>
      <c r="Y32" s="26">
        <v>70</v>
      </c>
      <c r="Z32" s="27">
        <v>30</v>
      </c>
      <c r="AA32" s="28">
        <f t="shared" si="3"/>
        <v>0.42857142857142855</v>
      </c>
      <c r="AB32" t="s">
        <v>159</v>
      </c>
    </row>
    <row r="33" spans="1:28" x14ac:dyDescent="0.25">
      <c r="A33" t="s">
        <v>44</v>
      </c>
      <c r="B33">
        <v>604.66999999999996</v>
      </c>
      <c r="C33">
        <v>1934.81</v>
      </c>
      <c r="D33">
        <v>1727.77</v>
      </c>
      <c r="E33">
        <v>121.7</v>
      </c>
      <c r="F33">
        <v>31.05</v>
      </c>
      <c r="G33">
        <v>4353.49</v>
      </c>
      <c r="H33">
        <v>0</v>
      </c>
      <c r="J33" t="s">
        <v>161</v>
      </c>
      <c r="P33" s="11">
        <v>28</v>
      </c>
      <c r="Q33" s="12" t="s">
        <v>63</v>
      </c>
      <c r="R33" s="22">
        <v>1388204</v>
      </c>
      <c r="S33" s="23">
        <v>4</v>
      </c>
      <c r="T33" s="15">
        <v>34</v>
      </c>
      <c r="U33" s="15">
        <v>3</v>
      </c>
      <c r="V33" s="16">
        <f t="shared" si="2"/>
        <v>8.8235294117647065E-2</v>
      </c>
      <c r="W33" s="24">
        <v>12481016.25</v>
      </c>
      <c r="X33" s="25">
        <v>31</v>
      </c>
      <c r="Y33" s="26">
        <v>125</v>
      </c>
      <c r="Z33" s="27">
        <v>18</v>
      </c>
      <c r="AA33" s="28">
        <f t="shared" si="3"/>
        <v>0.14399999999999999</v>
      </c>
      <c r="AB33" t="s">
        <v>163</v>
      </c>
    </row>
    <row r="34" spans="1:28" x14ac:dyDescent="0.25">
      <c r="A34" t="s">
        <v>45</v>
      </c>
      <c r="B34">
        <v>643.22</v>
      </c>
      <c r="C34">
        <v>1878.14</v>
      </c>
      <c r="D34">
        <v>936.28</v>
      </c>
      <c r="E34">
        <v>40.659999999999997</v>
      </c>
      <c r="F34">
        <v>21.7</v>
      </c>
      <c r="G34">
        <v>4451.0200000000004</v>
      </c>
      <c r="H34">
        <v>30</v>
      </c>
      <c r="I34" t="s">
        <v>46</v>
      </c>
      <c r="J34" t="s">
        <v>161</v>
      </c>
      <c r="P34" s="11">
        <v>29</v>
      </c>
      <c r="Q34" s="12" t="s">
        <v>136</v>
      </c>
      <c r="R34" s="22">
        <v>939293.6</v>
      </c>
      <c r="S34" s="23">
        <v>2</v>
      </c>
      <c r="T34" s="15">
        <v>15</v>
      </c>
      <c r="U34" s="15">
        <v>2</v>
      </c>
      <c r="V34" s="16">
        <f t="shared" si="2"/>
        <v>0.13333333333333333</v>
      </c>
      <c r="W34" s="24">
        <v>12273031.6</v>
      </c>
      <c r="X34" s="25">
        <v>22</v>
      </c>
      <c r="Y34" s="26">
        <v>62</v>
      </c>
      <c r="Z34" s="27">
        <v>11</v>
      </c>
      <c r="AA34" s="28">
        <f t="shared" si="3"/>
        <v>0.17741935483870969</v>
      </c>
      <c r="AB34" t="s">
        <v>164</v>
      </c>
    </row>
    <row r="35" spans="1:28" x14ac:dyDescent="0.25">
      <c r="A35" t="s">
        <v>47</v>
      </c>
      <c r="B35">
        <v>160.6</v>
      </c>
      <c r="C35">
        <v>536.79999999999995</v>
      </c>
      <c r="D35">
        <v>348.7</v>
      </c>
      <c r="E35">
        <v>53.9</v>
      </c>
      <c r="F35">
        <v>0</v>
      </c>
      <c r="G35">
        <v>1179.2</v>
      </c>
      <c r="H35">
        <v>0</v>
      </c>
      <c r="J35" t="s">
        <v>159</v>
      </c>
      <c r="P35" s="11">
        <v>30</v>
      </c>
      <c r="Q35" s="12" t="s">
        <v>125</v>
      </c>
      <c r="R35" s="22">
        <v>4550533</v>
      </c>
      <c r="S35" s="23">
        <v>3</v>
      </c>
      <c r="T35" s="15">
        <v>43</v>
      </c>
      <c r="U35" s="15">
        <v>2</v>
      </c>
      <c r="V35" s="16">
        <f t="shared" si="2"/>
        <v>4.6511627906976744E-2</v>
      </c>
      <c r="W35" s="24">
        <v>11924982</v>
      </c>
      <c r="X35" s="25">
        <v>52</v>
      </c>
      <c r="Y35" s="26">
        <v>193</v>
      </c>
      <c r="Z35" s="27">
        <v>22</v>
      </c>
      <c r="AA35" s="28">
        <f t="shared" si="3"/>
        <v>0.11398963730569948</v>
      </c>
      <c r="AB35" t="s">
        <v>170</v>
      </c>
    </row>
    <row r="36" spans="1:28" ht="15.75" thickBot="1" x14ac:dyDescent="0.3">
      <c r="A36" t="s">
        <v>48</v>
      </c>
      <c r="B36">
        <v>6191.7719999999999</v>
      </c>
      <c r="C36">
        <v>15448.028</v>
      </c>
      <c r="D36">
        <v>8953.9320000000007</v>
      </c>
      <c r="E36">
        <v>592.83799999999997</v>
      </c>
      <c r="F36">
        <v>179.43</v>
      </c>
      <c r="G36">
        <v>40215.116000000002</v>
      </c>
      <c r="H36">
        <v>78</v>
      </c>
      <c r="I36" t="s">
        <v>49</v>
      </c>
      <c r="J36" t="s">
        <v>159</v>
      </c>
      <c r="P36" s="29">
        <v>31</v>
      </c>
      <c r="Q36" s="30" t="s">
        <v>79</v>
      </c>
      <c r="R36" s="31">
        <v>1929822</v>
      </c>
      <c r="S36" s="32">
        <v>5</v>
      </c>
      <c r="T36" s="33">
        <v>10</v>
      </c>
      <c r="U36" s="33">
        <v>3</v>
      </c>
      <c r="V36" s="34">
        <f t="shared" si="2"/>
        <v>0.3</v>
      </c>
      <c r="W36" s="35">
        <v>10975795</v>
      </c>
      <c r="X36" s="36">
        <v>28</v>
      </c>
      <c r="Y36" s="37">
        <v>57</v>
      </c>
      <c r="Z36" s="38">
        <v>12</v>
      </c>
      <c r="AA36" s="39">
        <f t="shared" si="3"/>
        <v>0.21052631578947367</v>
      </c>
      <c r="AB36" t="s">
        <v>164</v>
      </c>
    </row>
    <row r="37" spans="1:28" x14ac:dyDescent="0.25">
      <c r="A37" t="s">
        <v>50</v>
      </c>
      <c r="B37">
        <v>165.36</v>
      </c>
      <c r="C37">
        <v>1134.3800000000001</v>
      </c>
      <c r="D37">
        <v>972.38</v>
      </c>
      <c r="E37">
        <v>167.88</v>
      </c>
      <c r="F37">
        <v>0</v>
      </c>
      <c r="G37">
        <v>1795.82</v>
      </c>
      <c r="H37">
        <v>0</v>
      </c>
      <c r="J37" t="s">
        <v>159</v>
      </c>
    </row>
    <row r="38" spans="1:28" x14ac:dyDescent="0.25">
      <c r="A38" t="s">
        <v>51</v>
      </c>
      <c r="B38">
        <v>564.88</v>
      </c>
      <c r="C38">
        <v>3229.64</v>
      </c>
      <c r="D38">
        <v>2106.02</v>
      </c>
      <c r="E38">
        <v>128.94</v>
      </c>
      <c r="F38">
        <v>110.52</v>
      </c>
      <c r="G38">
        <v>5489.16</v>
      </c>
      <c r="H38">
        <v>0</v>
      </c>
      <c r="J38" t="s">
        <v>161</v>
      </c>
    </row>
    <row r="39" spans="1:28" x14ac:dyDescent="0.25">
      <c r="A39" t="s">
        <v>52</v>
      </c>
      <c r="B39">
        <v>249.43</v>
      </c>
      <c r="C39">
        <v>1374.19</v>
      </c>
      <c r="D39">
        <v>1090.2</v>
      </c>
      <c r="E39">
        <v>52.5</v>
      </c>
      <c r="F39">
        <v>23.68</v>
      </c>
      <c r="G39">
        <v>2371.91</v>
      </c>
      <c r="H39">
        <v>0</v>
      </c>
      <c r="J39" t="s">
        <v>159</v>
      </c>
    </row>
    <row r="40" spans="1:28" x14ac:dyDescent="0.25">
      <c r="A40" t="s">
        <v>53</v>
      </c>
      <c r="B40">
        <v>6757.9790000000003</v>
      </c>
      <c r="C40">
        <v>15809.05</v>
      </c>
      <c r="D40">
        <v>6926.1679999999997</v>
      </c>
      <c r="E40">
        <v>446.54199999999997</v>
      </c>
      <c r="F40">
        <v>153.261</v>
      </c>
      <c r="G40">
        <v>42840.966</v>
      </c>
      <c r="H40">
        <v>45</v>
      </c>
      <c r="I40" t="s">
        <v>54</v>
      </c>
      <c r="J40" t="s">
        <v>162</v>
      </c>
    </row>
    <row r="41" spans="1:28" x14ac:dyDescent="0.25">
      <c r="A41" t="s">
        <v>55</v>
      </c>
      <c r="B41" t="s">
        <v>56</v>
      </c>
      <c r="C41" t="s">
        <v>56</v>
      </c>
      <c r="D41" t="s">
        <v>56</v>
      </c>
      <c r="E41" t="s">
        <v>56</v>
      </c>
      <c r="F41" t="s">
        <v>56</v>
      </c>
      <c r="G41" t="s">
        <v>56</v>
      </c>
      <c r="H41">
        <v>0</v>
      </c>
      <c r="J41" t="s">
        <v>165</v>
      </c>
    </row>
    <row r="42" spans="1:28" x14ac:dyDescent="0.25">
      <c r="A42" t="s">
        <v>57</v>
      </c>
      <c r="B42">
        <v>981.08</v>
      </c>
      <c r="C42">
        <v>2261.2600000000002</v>
      </c>
      <c r="D42">
        <v>1258.8</v>
      </c>
      <c r="E42">
        <v>28.34</v>
      </c>
      <c r="F42">
        <v>30.52</v>
      </c>
      <c r="G42">
        <v>6185.58</v>
      </c>
      <c r="H42">
        <v>0</v>
      </c>
      <c r="J42" t="s">
        <v>170</v>
      </c>
    </row>
    <row r="43" spans="1:28" x14ac:dyDescent="0.25">
      <c r="A43" t="s">
        <v>58</v>
      </c>
      <c r="B43">
        <v>375.7</v>
      </c>
      <c r="C43">
        <v>924.8</v>
      </c>
      <c r="D43">
        <v>374</v>
      </c>
      <c r="E43">
        <v>25.5</v>
      </c>
      <c r="F43">
        <v>0</v>
      </c>
      <c r="G43">
        <v>2427.6</v>
      </c>
      <c r="H43">
        <v>0</v>
      </c>
      <c r="J43" t="s">
        <v>169</v>
      </c>
    </row>
    <row r="44" spans="1:28" x14ac:dyDescent="0.25">
      <c r="A44" t="s">
        <v>59</v>
      </c>
      <c r="B44">
        <v>626.22</v>
      </c>
      <c r="C44">
        <v>2343.27</v>
      </c>
      <c r="D44">
        <v>1909.32</v>
      </c>
      <c r="E44">
        <v>140.59</v>
      </c>
      <c r="F44">
        <v>30.6</v>
      </c>
      <c r="G44">
        <v>4848.1499999999996</v>
      </c>
      <c r="H44">
        <v>0</v>
      </c>
      <c r="J44" t="s">
        <v>169</v>
      </c>
    </row>
    <row r="45" spans="1:28" x14ac:dyDescent="0.25">
      <c r="A45" t="s">
        <v>60</v>
      </c>
      <c r="B45">
        <v>56.58</v>
      </c>
      <c r="C45">
        <v>439.5</v>
      </c>
      <c r="D45">
        <v>843.84</v>
      </c>
      <c r="E45">
        <v>80.08</v>
      </c>
      <c r="F45">
        <v>0</v>
      </c>
      <c r="G45">
        <v>665.82</v>
      </c>
      <c r="H45">
        <v>0</v>
      </c>
      <c r="J45" t="s">
        <v>164</v>
      </c>
    </row>
    <row r="46" spans="1:28" x14ac:dyDescent="0.25">
      <c r="A46" t="s">
        <v>61</v>
      </c>
      <c r="B46">
        <v>6166.8710000000001</v>
      </c>
      <c r="C46">
        <v>12848.76</v>
      </c>
      <c r="D46">
        <v>2810.0970000000002</v>
      </c>
      <c r="E46">
        <v>86.498000000000005</v>
      </c>
      <c r="F46">
        <v>118.774</v>
      </c>
      <c r="G46">
        <v>37516.243999999999</v>
      </c>
      <c r="H46">
        <v>20</v>
      </c>
      <c r="I46" t="s">
        <v>62</v>
      </c>
      <c r="J46" t="s">
        <v>159</v>
      </c>
    </row>
    <row r="47" spans="1:28" x14ac:dyDescent="0.25">
      <c r="A47" t="s">
        <v>63</v>
      </c>
      <c r="B47">
        <v>3629.491</v>
      </c>
      <c r="C47">
        <v>10885.331</v>
      </c>
      <c r="D47">
        <v>6567.4080000000004</v>
      </c>
      <c r="E47">
        <v>106.85</v>
      </c>
      <c r="F47">
        <v>163.92</v>
      </c>
      <c r="G47">
        <v>25403.294999999998</v>
      </c>
      <c r="H47">
        <v>13</v>
      </c>
      <c r="I47" t="s">
        <v>64</v>
      </c>
      <c r="J47" t="s">
        <v>163</v>
      </c>
    </row>
    <row r="48" spans="1:28" x14ac:dyDescent="0.25">
      <c r="A48" t="s">
        <v>65</v>
      </c>
      <c r="B48">
        <v>162</v>
      </c>
      <c r="C48">
        <v>611.54999999999995</v>
      </c>
      <c r="D48">
        <v>540</v>
      </c>
      <c r="E48">
        <v>36.450000000000003</v>
      </c>
      <c r="F48">
        <v>0</v>
      </c>
      <c r="G48">
        <v>1259.55</v>
      </c>
      <c r="H48">
        <v>0</v>
      </c>
      <c r="J48" t="s">
        <v>164</v>
      </c>
    </row>
    <row r="49" spans="1:10" x14ac:dyDescent="0.25">
      <c r="A49" t="s">
        <v>66</v>
      </c>
      <c r="B49">
        <v>368.76</v>
      </c>
      <c r="C49">
        <v>1255.72</v>
      </c>
      <c r="D49">
        <v>755.04</v>
      </c>
      <c r="E49">
        <v>60.48</v>
      </c>
      <c r="F49">
        <v>0</v>
      </c>
      <c r="G49">
        <v>2730.76</v>
      </c>
      <c r="H49">
        <v>0</v>
      </c>
      <c r="J49" t="s">
        <v>159</v>
      </c>
    </row>
    <row r="50" spans="1:10" x14ac:dyDescent="0.25">
      <c r="A50" t="s">
        <v>67</v>
      </c>
      <c r="B50">
        <v>51.6</v>
      </c>
      <c r="C50">
        <v>75.599999999999994</v>
      </c>
      <c r="D50">
        <v>511.2</v>
      </c>
      <c r="E50">
        <v>408</v>
      </c>
      <c r="F50">
        <v>153.6</v>
      </c>
      <c r="G50">
        <v>282</v>
      </c>
      <c r="H50">
        <v>0</v>
      </c>
      <c r="J50" t="s">
        <v>166</v>
      </c>
    </row>
    <row r="51" spans="1:10" x14ac:dyDescent="0.25">
      <c r="A51" t="s">
        <v>68</v>
      </c>
      <c r="B51">
        <v>1408.875</v>
      </c>
      <c r="C51">
        <v>2496.375</v>
      </c>
      <c r="D51">
        <v>759.75</v>
      </c>
      <c r="E51">
        <v>60</v>
      </c>
      <c r="F51">
        <v>0</v>
      </c>
      <c r="G51">
        <v>8131.875</v>
      </c>
      <c r="H51">
        <v>0</v>
      </c>
      <c r="J51" t="s">
        <v>159</v>
      </c>
    </row>
    <row r="52" spans="1:10" x14ac:dyDescent="0.25">
      <c r="A52" t="s">
        <v>69</v>
      </c>
      <c r="B52">
        <v>1800.7260000000001</v>
      </c>
      <c r="C52">
        <v>5722.9970000000003</v>
      </c>
      <c r="D52">
        <v>2504.4580000000001</v>
      </c>
      <c r="E52">
        <v>320.81900000000002</v>
      </c>
      <c r="F52">
        <v>0</v>
      </c>
      <c r="G52">
        <v>12925.901</v>
      </c>
      <c r="H52">
        <v>0</v>
      </c>
      <c r="J52" t="s">
        <v>159</v>
      </c>
    </row>
    <row r="53" spans="1:10" x14ac:dyDescent="0.25">
      <c r="A53" t="s">
        <v>70</v>
      </c>
      <c r="B53">
        <v>519.93499999999995</v>
      </c>
      <c r="C53">
        <v>1824.895</v>
      </c>
      <c r="D53">
        <v>1459.69</v>
      </c>
      <c r="E53">
        <v>90.48</v>
      </c>
      <c r="F53">
        <v>0</v>
      </c>
      <c r="G53">
        <v>3904.6350000000002</v>
      </c>
      <c r="H53">
        <v>0</v>
      </c>
      <c r="J53" t="s">
        <v>168</v>
      </c>
    </row>
    <row r="54" spans="1:10" x14ac:dyDescent="0.25">
      <c r="A54" t="s">
        <v>71</v>
      </c>
      <c r="B54">
        <v>1015.449</v>
      </c>
      <c r="C54">
        <v>2742.2860000000001</v>
      </c>
      <c r="D54">
        <v>1830.1030000000001</v>
      </c>
      <c r="E54">
        <v>120.477</v>
      </c>
      <c r="F54">
        <v>28.684999999999999</v>
      </c>
      <c r="G54">
        <v>6804.0820000000003</v>
      </c>
      <c r="H54">
        <v>0</v>
      </c>
      <c r="J54" t="s">
        <v>164</v>
      </c>
    </row>
    <row r="55" spans="1:10" x14ac:dyDescent="0.25">
      <c r="A55" t="s">
        <v>72</v>
      </c>
      <c r="B55">
        <v>1301.018</v>
      </c>
      <c r="C55">
        <v>2661.3449999999998</v>
      </c>
      <c r="D55">
        <v>1550.4090000000001</v>
      </c>
      <c r="E55">
        <v>54.228000000000002</v>
      </c>
      <c r="F55">
        <v>0</v>
      </c>
      <c r="G55">
        <v>7865.4170000000004</v>
      </c>
      <c r="H55">
        <v>0</v>
      </c>
      <c r="J55" t="s">
        <v>159</v>
      </c>
    </row>
    <row r="56" spans="1:10" x14ac:dyDescent="0.25">
      <c r="A56" t="s">
        <v>73</v>
      </c>
      <c r="B56">
        <v>33.119999999999997</v>
      </c>
      <c r="C56">
        <v>262.2</v>
      </c>
      <c r="D56">
        <v>789.36</v>
      </c>
      <c r="E56">
        <v>229.08</v>
      </c>
      <c r="F56">
        <v>66.239999999999995</v>
      </c>
      <c r="G56">
        <v>394.68</v>
      </c>
      <c r="H56">
        <v>0</v>
      </c>
      <c r="J56" t="s">
        <v>165</v>
      </c>
    </row>
    <row r="57" spans="1:10" x14ac:dyDescent="0.25">
      <c r="A57" t="s">
        <v>74</v>
      </c>
      <c r="B57">
        <v>2321.2199999999998</v>
      </c>
      <c r="C57">
        <v>3872.73</v>
      </c>
      <c r="D57">
        <v>1091.47</v>
      </c>
      <c r="E57">
        <v>77.64</v>
      </c>
      <c r="F57">
        <v>26.94</v>
      </c>
      <c r="G57">
        <v>13157.61</v>
      </c>
      <c r="H57">
        <v>0</v>
      </c>
      <c r="J57" t="s">
        <v>160</v>
      </c>
    </row>
    <row r="58" spans="1:10" x14ac:dyDescent="0.25">
      <c r="A58" t="s">
        <v>75</v>
      </c>
      <c r="B58">
        <v>120</v>
      </c>
      <c r="C58">
        <v>787.2</v>
      </c>
      <c r="D58">
        <v>620.79999999999995</v>
      </c>
      <c r="E58">
        <v>72</v>
      </c>
      <c r="F58">
        <v>0</v>
      </c>
      <c r="G58">
        <v>1267.2</v>
      </c>
      <c r="H58">
        <v>0</v>
      </c>
      <c r="J58" t="s">
        <v>162</v>
      </c>
    </row>
    <row r="59" spans="1:10" x14ac:dyDescent="0.25">
      <c r="A59" t="s">
        <v>76</v>
      </c>
      <c r="B59">
        <v>116.13</v>
      </c>
      <c r="C59">
        <v>467.46</v>
      </c>
      <c r="D59">
        <v>536.54999999999995</v>
      </c>
      <c r="E59">
        <v>349.86</v>
      </c>
      <c r="F59">
        <v>0</v>
      </c>
      <c r="G59">
        <v>931.98</v>
      </c>
      <c r="H59">
        <v>0</v>
      </c>
      <c r="J59" t="s">
        <v>159</v>
      </c>
    </row>
    <row r="60" spans="1:10" x14ac:dyDescent="0.25">
      <c r="A60" t="s">
        <v>77</v>
      </c>
      <c r="B60">
        <v>29095.674999999999</v>
      </c>
      <c r="C60">
        <v>55294.264000000003</v>
      </c>
      <c r="D60">
        <v>27168.556</v>
      </c>
      <c r="E60">
        <v>2435.4639999999999</v>
      </c>
      <c r="F60">
        <v>1008.0410000000001</v>
      </c>
      <c r="G60">
        <v>171676.96400000001</v>
      </c>
      <c r="H60">
        <v>320</v>
      </c>
      <c r="I60" t="s">
        <v>78</v>
      </c>
      <c r="J60" t="s">
        <v>159</v>
      </c>
    </row>
    <row r="61" spans="1:10" x14ac:dyDescent="0.25">
      <c r="A61" t="s">
        <v>79</v>
      </c>
      <c r="B61">
        <v>4926.3999999999996</v>
      </c>
      <c r="C61">
        <v>12329.103999999999</v>
      </c>
      <c r="D61">
        <v>5672.5420000000004</v>
      </c>
      <c r="E61">
        <v>132.02600000000001</v>
      </c>
      <c r="F61">
        <v>161.928</v>
      </c>
      <c r="G61">
        <v>32034.704000000002</v>
      </c>
      <c r="H61">
        <v>18</v>
      </c>
      <c r="I61" t="s">
        <v>80</v>
      </c>
      <c r="J61" t="s">
        <v>164</v>
      </c>
    </row>
    <row r="62" spans="1:10" x14ac:dyDescent="0.25">
      <c r="A62" t="s">
        <v>81</v>
      </c>
      <c r="B62">
        <v>94.722999999999999</v>
      </c>
      <c r="C62">
        <v>583.12300000000005</v>
      </c>
      <c r="D62">
        <v>1036.0029999999999</v>
      </c>
      <c r="E62">
        <v>248.351</v>
      </c>
      <c r="F62">
        <v>176.8</v>
      </c>
      <c r="G62">
        <v>962.01499999999999</v>
      </c>
      <c r="H62">
        <v>0</v>
      </c>
      <c r="J62" t="s">
        <v>164</v>
      </c>
    </row>
    <row r="63" spans="1:10" x14ac:dyDescent="0.25">
      <c r="A63" t="s">
        <v>82</v>
      </c>
      <c r="B63">
        <v>2669.27</v>
      </c>
      <c r="C63">
        <v>4141.7</v>
      </c>
      <c r="D63">
        <v>975.43</v>
      </c>
      <c r="E63">
        <v>54.2</v>
      </c>
      <c r="F63">
        <v>29.4</v>
      </c>
      <c r="G63">
        <v>14818.78</v>
      </c>
      <c r="H63">
        <v>0</v>
      </c>
      <c r="J63" t="s">
        <v>166</v>
      </c>
    </row>
    <row r="64" spans="1:10" x14ac:dyDescent="0.25">
      <c r="A64" t="s">
        <v>83</v>
      </c>
      <c r="B64">
        <v>522.9</v>
      </c>
      <c r="C64">
        <v>1279.8599999999999</v>
      </c>
      <c r="D64">
        <v>520.41</v>
      </c>
      <c r="E64">
        <v>119.52</v>
      </c>
      <c r="F64">
        <v>47.31</v>
      </c>
      <c r="G64">
        <v>3371.46</v>
      </c>
      <c r="H64">
        <v>0</v>
      </c>
      <c r="J64" t="s">
        <v>169</v>
      </c>
    </row>
    <row r="65" spans="1:10" x14ac:dyDescent="0.25">
      <c r="A65" t="s">
        <v>84</v>
      </c>
      <c r="B65">
        <v>7199.15</v>
      </c>
      <c r="C65">
        <v>17037.755000000001</v>
      </c>
      <c r="D65">
        <v>5885.99</v>
      </c>
      <c r="E65">
        <v>331.02499999999998</v>
      </c>
      <c r="F65">
        <v>381.08</v>
      </c>
      <c r="G65">
        <v>45834.355000000003</v>
      </c>
      <c r="H65">
        <v>23</v>
      </c>
      <c r="I65" t="s">
        <v>85</v>
      </c>
      <c r="J65" t="s">
        <v>165</v>
      </c>
    </row>
    <row r="66" spans="1:10" x14ac:dyDescent="0.25">
      <c r="A66" t="s">
        <v>86</v>
      </c>
      <c r="B66">
        <v>22.26</v>
      </c>
      <c r="C66">
        <v>132.5</v>
      </c>
      <c r="D66">
        <v>331.25</v>
      </c>
      <c r="E66">
        <v>43.99</v>
      </c>
      <c r="F66">
        <v>0</v>
      </c>
      <c r="G66">
        <v>221.54</v>
      </c>
      <c r="H66">
        <v>0</v>
      </c>
      <c r="J66" t="s">
        <v>161</v>
      </c>
    </row>
    <row r="67" spans="1:10" x14ac:dyDescent="0.25">
      <c r="A67" t="s">
        <v>87</v>
      </c>
      <c r="B67">
        <v>1245.2</v>
      </c>
      <c r="C67">
        <v>2631.2</v>
      </c>
      <c r="D67">
        <v>497.2</v>
      </c>
      <c r="E67">
        <v>0</v>
      </c>
      <c r="F67">
        <v>26.4</v>
      </c>
      <c r="G67">
        <v>7612</v>
      </c>
      <c r="H67">
        <v>0</v>
      </c>
      <c r="J67" t="s">
        <v>168</v>
      </c>
    </row>
    <row r="68" spans="1:10" x14ac:dyDescent="0.25">
      <c r="A68" t="s">
        <v>88</v>
      </c>
      <c r="B68">
        <v>297</v>
      </c>
      <c r="C68">
        <v>1336.5</v>
      </c>
      <c r="D68">
        <v>553.5</v>
      </c>
      <c r="E68">
        <v>20.25</v>
      </c>
      <c r="F68">
        <v>42.75</v>
      </c>
      <c r="G68">
        <v>2524.5</v>
      </c>
      <c r="H68">
        <v>0</v>
      </c>
      <c r="J68" t="s">
        <v>169</v>
      </c>
    </row>
    <row r="69" spans="1:10" x14ac:dyDescent="0.25">
      <c r="A69" t="s">
        <v>89</v>
      </c>
      <c r="B69">
        <v>7535.8879999999999</v>
      </c>
      <c r="C69">
        <v>17994.13</v>
      </c>
      <c r="D69">
        <v>8033.9</v>
      </c>
      <c r="E69">
        <v>413.99400000000003</v>
      </c>
      <c r="F69">
        <v>289.08800000000002</v>
      </c>
      <c r="G69">
        <v>48137.682000000001</v>
      </c>
      <c r="H69">
        <v>44</v>
      </c>
      <c r="I69" t="s">
        <v>90</v>
      </c>
      <c r="J69" t="s">
        <v>166</v>
      </c>
    </row>
    <row r="70" spans="1:10" x14ac:dyDescent="0.25">
      <c r="A70" t="s">
        <v>91</v>
      </c>
      <c r="B70">
        <v>21386.388999999999</v>
      </c>
      <c r="C70">
        <v>25498.464</v>
      </c>
      <c r="D70">
        <v>7667.3140000000003</v>
      </c>
      <c r="E70">
        <v>355.72800000000001</v>
      </c>
      <c r="F70">
        <v>522.10500000000002</v>
      </c>
      <c r="G70">
        <v>111044.02</v>
      </c>
      <c r="H70">
        <v>351</v>
      </c>
      <c r="I70" t="s">
        <v>92</v>
      </c>
      <c r="J70" t="s">
        <v>167</v>
      </c>
    </row>
    <row r="71" spans="1:10" x14ac:dyDescent="0.25">
      <c r="A71" t="s">
        <v>93</v>
      </c>
      <c r="B71">
        <v>579.29200000000003</v>
      </c>
      <c r="C71">
        <v>3083.6239999999998</v>
      </c>
      <c r="D71">
        <v>2493.616</v>
      </c>
      <c r="E71">
        <v>455.392</v>
      </c>
      <c r="F71">
        <v>104.07599999999999</v>
      </c>
      <c r="G71">
        <v>5400.7920000000004</v>
      </c>
      <c r="H71">
        <v>0</v>
      </c>
      <c r="J71" t="s">
        <v>161</v>
      </c>
    </row>
    <row r="72" spans="1:10" x14ac:dyDescent="0.25">
      <c r="A72" t="s">
        <v>94</v>
      </c>
      <c r="B72">
        <v>52.1</v>
      </c>
      <c r="C72">
        <v>1379.68</v>
      </c>
      <c r="D72">
        <v>1473.36</v>
      </c>
      <c r="E72">
        <v>686.56</v>
      </c>
      <c r="F72">
        <v>48.3</v>
      </c>
      <c r="G72">
        <v>1588.08</v>
      </c>
      <c r="H72">
        <v>0</v>
      </c>
      <c r="J72" t="s">
        <v>161</v>
      </c>
    </row>
    <row r="73" spans="1:10" x14ac:dyDescent="0.25">
      <c r="A73" t="s">
        <v>95</v>
      </c>
      <c r="B73">
        <v>0</v>
      </c>
      <c r="C73">
        <v>284.39999999999998</v>
      </c>
      <c r="D73">
        <v>283.8</v>
      </c>
      <c r="E73">
        <v>31.8</v>
      </c>
      <c r="F73">
        <v>0</v>
      </c>
      <c r="G73">
        <v>284.39999999999998</v>
      </c>
      <c r="H73">
        <v>0</v>
      </c>
      <c r="J73" t="s">
        <v>169</v>
      </c>
    </row>
    <row r="74" spans="1:10" x14ac:dyDescent="0.25">
      <c r="A74" t="s">
        <v>96</v>
      </c>
      <c r="B74" t="s">
        <v>56</v>
      </c>
      <c r="C74" t="s">
        <v>56</v>
      </c>
      <c r="D74" t="s">
        <v>56</v>
      </c>
      <c r="E74" t="s">
        <v>56</v>
      </c>
      <c r="F74" t="s">
        <v>56</v>
      </c>
      <c r="G74" t="s">
        <v>56</v>
      </c>
      <c r="H74">
        <v>0</v>
      </c>
      <c r="J74" t="s">
        <v>161</v>
      </c>
    </row>
    <row r="75" spans="1:10" x14ac:dyDescent="0.25">
      <c r="A75" t="s">
        <v>97</v>
      </c>
      <c r="B75">
        <v>54.72</v>
      </c>
      <c r="C75">
        <v>539.76</v>
      </c>
      <c r="D75">
        <v>1455.6</v>
      </c>
      <c r="E75">
        <v>537.12</v>
      </c>
      <c r="F75">
        <v>52.8</v>
      </c>
      <c r="G75">
        <v>758.64</v>
      </c>
      <c r="H75">
        <v>0</v>
      </c>
      <c r="J75" t="s">
        <v>170</v>
      </c>
    </row>
    <row r="76" spans="1:10" x14ac:dyDescent="0.25">
      <c r="A76" t="s">
        <v>98</v>
      </c>
      <c r="B76">
        <v>4705.45</v>
      </c>
      <c r="C76">
        <v>9362.27</v>
      </c>
      <c r="D76">
        <v>3140.85</v>
      </c>
      <c r="E76">
        <v>329.94</v>
      </c>
      <c r="F76">
        <v>81.489999999999995</v>
      </c>
      <c r="G76">
        <v>28184.07</v>
      </c>
      <c r="H76">
        <v>95</v>
      </c>
      <c r="I76" t="s">
        <v>99</v>
      </c>
      <c r="J76" t="s">
        <v>164</v>
      </c>
    </row>
    <row r="77" spans="1:10" x14ac:dyDescent="0.25">
      <c r="A77" t="s">
        <v>100</v>
      </c>
      <c r="B77">
        <v>980.2</v>
      </c>
      <c r="C77">
        <v>3250.91</v>
      </c>
      <c r="D77">
        <v>1932.32</v>
      </c>
      <c r="E77">
        <v>50.7</v>
      </c>
      <c r="F77">
        <v>155.87</v>
      </c>
      <c r="G77">
        <v>7171.71</v>
      </c>
      <c r="H77">
        <v>0</v>
      </c>
      <c r="J77" t="s">
        <v>162</v>
      </c>
    </row>
    <row r="78" spans="1:10" x14ac:dyDescent="0.25">
      <c r="A78" t="s">
        <v>101</v>
      </c>
      <c r="B78">
        <v>3725.3</v>
      </c>
      <c r="C78">
        <v>6531.16</v>
      </c>
      <c r="D78">
        <v>2106.1</v>
      </c>
      <c r="E78">
        <v>157.44</v>
      </c>
      <c r="F78">
        <v>0</v>
      </c>
      <c r="G78">
        <v>21432.36</v>
      </c>
      <c r="H78">
        <v>0</v>
      </c>
      <c r="J78" t="s">
        <v>167</v>
      </c>
    </row>
    <row r="79" spans="1:10" x14ac:dyDescent="0.25">
      <c r="A79" t="s">
        <v>102</v>
      </c>
      <c r="B79">
        <v>463.16</v>
      </c>
      <c r="C79">
        <v>1614.72</v>
      </c>
      <c r="D79">
        <v>862.12</v>
      </c>
      <c r="E79">
        <v>0</v>
      </c>
      <c r="F79">
        <v>0</v>
      </c>
      <c r="G79">
        <v>3467.36</v>
      </c>
      <c r="H79">
        <v>0</v>
      </c>
      <c r="J79" t="s">
        <v>159</v>
      </c>
    </row>
    <row r="80" spans="1:10" x14ac:dyDescent="0.25">
      <c r="A80" t="s">
        <v>103</v>
      </c>
      <c r="B80">
        <v>15269.46</v>
      </c>
      <c r="C80">
        <v>28400.341</v>
      </c>
      <c r="D80">
        <v>10762.492</v>
      </c>
      <c r="E80">
        <v>660.01800000000003</v>
      </c>
      <c r="F80">
        <v>560.68899999999996</v>
      </c>
      <c r="G80">
        <v>89478.180999999997</v>
      </c>
      <c r="H80">
        <v>149</v>
      </c>
      <c r="I80" t="s">
        <v>104</v>
      </c>
      <c r="J80" t="s">
        <v>164</v>
      </c>
    </row>
    <row r="81" spans="1:10" x14ac:dyDescent="0.25">
      <c r="A81" t="s">
        <v>105</v>
      </c>
      <c r="B81">
        <v>929.7</v>
      </c>
      <c r="C81">
        <v>2363.1999999999998</v>
      </c>
      <c r="D81">
        <v>1047.3</v>
      </c>
      <c r="E81">
        <v>59.8</v>
      </c>
      <c r="F81">
        <v>0</v>
      </c>
      <c r="G81">
        <v>6082</v>
      </c>
      <c r="H81">
        <v>0</v>
      </c>
      <c r="J81" t="s">
        <v>167</v>
      </c>
    </row>
    <row r="82" spans="1:10" x14ac:dyDescent="0.25">
      <c r="A82" t="s">
        <v>106</v>
      </c>
      <c r="B82">
        <v>3763.6709999999998</v>
      </c>
      <c r="C82">
        <v>7162.7929999999997</v>
      </c>
      <c r="D82">
        <v>2420.8980000000001</v>
      </c>
      <c r="E82">
        <v>80.510000000000005</v>
      </c>
      <c r="F82">
        <v>195.12799999999999</v>
      </c>
      <c r="G82">
        <v>22217.476999999999</v>
      </c>
      <c r="H82">
        <v>14</v>
      </c>
      <c r="I82" t="s">
        <v>107</v>
      </c>
      <c r="J82" t="s">
        <v>166</v>
      </c>
    </row>
    <row r="83" spans="1:10" x14ac:dyDescent="0.25">
      <c r="A83" t="s">
        <v>108</v>
      </c>
      <c r="B83">
        <v>8328.9920000000002</v>
      </c>
      <c r="C83">
        <v>19987.657999999999</v>
      </c>
      <c r="D83">
        <v>8506.5059999999994</v>
      </c>
      <c r="E83">
        <v>219.81399999999999</v>
      </c>
      <c r="F83">
        <v>253.03</v>
      </c>
      <c r="G83">
        <v>53303.625999999997</v>
      </c>
      <c r="H83">
        <v>58</v>
      </c>
      <c r="I83" t="s">
        <v>109</v>
      </c>
      <c r="J83" t="s">
        <v>164</v>
      </c>
    </row>
    <row r="84" spans="1:10" x14ac:dyDescent="0.25">
      <c r="A84" t="s">
        <v>110</v>
      </c>
      <c r="B84">
        <v>390.25</v>
      </c>
      <c r="C84">
        <v>1890.7</v>
      </c>
      <c r="D84">
        <v>2126.3000000000002</v>
      </c>
      <c r="E84">
        <v>166.85</v>
      </c>
      <c r="F84">
        <v>85.9</v>
      </c>
      <c r="G84">
        <v>3451.7</v>
      </c>
      <c r="H84">
        <v>0</v>
      </c>
      <c r="J84" t="s">
        <v>159</v>
      </c>
    </row>
    <row r="85" spans="1:10" x14ac:dyDescent="0.25">
      <c r="A85" t="s">
        <v>111</v>
      </c>
      <c r="B85">
        <v>754.3</v>
      </c>
      <c r="C85">
        <v>2779.48</v>
      </c>
      <c r="D85">
        <v>1754.14</v>
      </c>
      <c r="E85">
        <v>274.52999999999997</v>
      </c>
      <c r="F85">
        <v>47.55</v>
      </c>
      <c r="G85">
        <v>5796.68</v>
      </c>
      <c r="H85">
        <v>0</v>
      </c>
      <c r="J85" t="s">
        <v>169</v>
      </c>
    </row>
    <row r="86" spans="1:10" x14ac:dyDescent="0.25">
      <c r="A86" t="s">
        <v>112</v>
      </c>
      <c r="B86">
        <v>244.88</v>
      </c>
      <c r="C86">
        <v>904.84</v>
      </c>
      <c r="D86">
        <v>980.48</v>
      </c>
      <c r="E86">
        <v>109.2</v>
      </c>
      <c r="F86">
        <v>80.599999999999994</v>
      </c>
      <c r="G86">
        <v>1884.36</v>
      </c>
      <c r="H86">
        <v>0</v>
      </c>
      <c r="J86" t="s">
        <v>168</v>
      </c>
    </row>
    <row r="87" spans="1:10" x14ac:dyDescent="0.25">
      <c r="A87" t="s">
        <v>113</v>
      </c>
      <c r="B87">
        <v>858.13</v>
      </c>
      <c r="C87">
        <v>3168</v>
      </c>
      <c r="D87">
        <v>1505.04</v>
      </c>
      <c r="E87">
        <v>23.98</v>
      </c>
      <c r="F87">
        <v>54.85</v>
      </c>
      <c r="G87">
        <v>6600.52</v>
      </c>
      <c r="H87">
        <v>0</v>
      </c>
      <c r="J87" t="s">
        <v>168</v>
      </c>
    </row>
    <row r="88" spans="1:10" x14ac:dyDescent="0.25">
      <c r="A88" t="s">
        <v>114</v>
      </c>
      <c r="B88">
        <v>1668.69</v>
      </c>
      <c r="C88">
        <v>3934.9389999999999</v>
      </c>
      <c r="D88">
        <v>1572.902</v>
      </c>
      <c r="E88">
        <v>112.642</v>
      </c>
      <c r="F88">
        <v>73.826999999999998</v>
      </c>
      <c r="G88">
        <v>10609.699000000001</v>
      </c>
      <c r="H88">
        <v>0</v>
      </c>
      <c r="J88" t="s">
        <v>169</v>
      </c>
    </row>
    <row r="89" spans="1:10" x14ac:dyDescent="0.25">
      <c r="A89" t="s">
        <v>115</v>
      </c>
      <c r="B89">
        <v>5535.55</v>
      </c>
      <c r="C89">
        <v>16119.855</v>
      </c>
      <c r="D89">
        <v>6124.7749999999996</v>
      </c>
      <c r="E89">
        <v>350.63</v>
      </c>
      <c r="F89">
        <v>284.19</v>
      </c>
      <c r="G89">
        <v>38262.055</v>
      </c>
      <c r="H89">
        <v>20</v>
      </c>
      <c r="I89" t="s">
        <v>116</v>
      </c>
      <c r="J89" t="s">
        <v>168</v>
      </c>
    </row>
    <row r="90" spans="1:10" x14ac:dyDescent="0.25">
      <c r="A90" t="s">
        <v>117</v>
      </c>
      <c r="B90">
        <v>4189.42</v>
      </c>
      <c r="C90">
        <v>8650.6299999999992</v>
      </c>
      <c r="D90">
        <v>3432.39</v>
      </c>
      <c r="E90">
        <v>193.95</v>
      </c>
      <c r="F90">
        <v>343.61</v>
      </c>
      <c r="G90">
        <v>25408.31</v>
      </c>
      <c r="H90">
        <v>0</v>
      </c>
      <c r="J90" t="s">
        <v>170</v>
      </c>
    </row>
    <row r="91" spans="1:10" x14ac:dyDescent="0.25">
      <c r="A91" t="s">
        <v>118</v>
      </c>
      <c r="B91">
        <v>1097.46</v>
      </c>
      <c r="C91">
        <v>2396.64</v>
      </c>
      <c r="D91">
        <v>973.58</v>
      </c>
      <c r="E91">
        <v>121.6</v>
      </c>
      <c r="F91">
        <v>30.72</v>
      </c>
      <c r="G91">
        <v>6786.48</v>
      </c>
      <c r="H91">
        <v>0</v>
      </c>
      <c r="J91" t="s">
        <v>170</v>
      </c>
    </row>
    <row r="92" spans="1:10" x14ac:dyDescent="0.25">
      <c r="A92" t="s">
        <v>119</v>
      </c>
      <c r="B92">
        <v>5334.902</v>
      </c>
      <c r="C92">
        <v>14571.638000000001</v>
      </c>
      <c r="D92">
        <v>7464.0360000000001</v>
      </c>
      <c r="E92">
        <v>463.42399999999998</v>
      </c>
      <c r="F92">
        <v>210</v>
      </c>
      <c r="G92">
        <v>35911.245999999999</v>
      </c>
      <c r="H92">
        <v>24</v>
      </c>
      <c r="I92" t="s">
        <v>120</v>
      </c>
      <c r="J92" t="s">
        <v>161</v>
      </c>
    </row>
    <row r="93" spans="1:10" x14ac:dyDescent="0.25">
      <c r="A93" t="s">
        <v>121</v>
      </c>
      <c r="B93">
        <v>12110.210999999999</v>
      </c>
      <c r="C93">
        <v>25182.893</v>
      </c>
      <c r="D93">
        <v>10856.11</v>
      </c>
      <c r="E93">
        <v>790.61400000000003</v>
      </c>
      <c r="F93">
        <v>501.17200000000003</v>
      </c>
      <c r="G93">
        <v>73623.736999999994</v>
      </c>
      <c r="H93">
        <v>61</v>
      </c>
      <c r="I93" t="s">
        <v>122</v>
      </c>
      <c r="J93" t="s">
        <v>161</v>
      </c>
    </row>
    <row r="94" spans="1:10" x14ac:dyDescent="0.25">
      <c r="A94" t="s">
        <v>123</v>
      </c>
      <c r="B94">
        <v>99.16</v>
      </c>
      <c r="C94">
        <v>376.66</v>
      </c>
      <c r="D94">
        <v>1005.96</v>
      </c>
      <c r="E94">
        <v>395.96</v>
      </c>
      <c r="F94">
        <v>262.26</v>
      </c>
      <c r="G94">
        <v>773.3</v>
      </c>
      <c r="H94">
        <v>0</v>
      </c>
      <c r="J94" t="s">
        <v>170</v>
      </c>
    </row>
    <row r="95" spans="1:10" x14ac:dyDescent="0.25">
      <c r="A95" t="s">
        <v>124</v>
      </c>
      <c r="B95">
        <v>1005.97</v>
      </c>
      <c r="C95">
        <v>2988.52</v>
      </c>
      <c r="D95">
        <v>2145.14</v>
      </c>
      <c r="E95">
        <v>179.49</v>
      </c>
      <c r="F95">
        <v>30.88</v>
      </c>
      <c r="G95">
        <v>7012.4</v>
      </c>
      <c r="H95">
        <v>0</v>
      </c>
      <c r="J95" t="s">
        <v>162</v>
      </c>
    </row>
    <row r="96" spans="1:10" x14ac:dyDescent="0.25">
      <c r="A96" t="s">
        <v>125</v>
      </c>
      <c r="B96">
        <v>9082.0360000000001</v>
      </c>
      <c r="C96">
        <v>25496.873</v>
      </c>
      <c r="D96">
        <v>11184.567999999999</v>
      </c>
      <c r="E96">
        <v>938.904</v>
      </c>
      <c r="F96">
        <v>710.61900000000003</v>
      </c>
      <c r="G96">
        <v>61825.017</v>
      </c>
      <c r="H96">
        <v>0</v>
      </c>
      <c r="J96" t="s">
        <v>170</v>
      </c>
    </row>
    <row r="97" spans="1:10" x14ac:dyDescent="0.25">
      <c r="A97" t="s">
        <v>126</v>
      </c>
      <c r="B97">
        <v>23278.505000000001</v>
      </c>
      <c r="C97">
        <v>31029.111000000001</v>
      </c>
      <c r="D97">
        <v>6250.6180000000004</v>
      </c>
      <c r="E97">
        <v>129.661</v>
      </c>
      <c r="F97">
        <v>143.10499999999999</v>
      </c>
      <c r="G97">
        <v>124143.13099999999</v>
      </c>
      <c r="H97">
        <v>585</v>
      </c>
      <c r="I97" t="s">
        <v>127</v>
      </c>
      <c r="J97" t="s">
        <v>169</v>
      </c>
    </row>
    <row r="98" spans="1:10" x14ac:dyDescent="0.25">
      <c r="A98" t="s">
        <v>128</v>
      </c>
      <c r="B98">
        <v>2128.0149999999999</v>
      </c>
      <c r="C98">
        <v>5044.41</v>
      </c>
      <c r="D98">
        <v>2979.36</v>
      </c>
      <c r="E98">
        <v>204.98500000000001</v>
      </c>
      <c r="F98">
        <v>108.23</v>
      </c>
      <c r="G98">
        <v>13556.47</v>
      </c>
      <c r="H98">
        <v>0</v>
      </c>
      <c r="J98" t="s">
        <v>166</v>
      </c>
    </row>
    <row r="99" spans="1:10" x14ac:dyDescent="0.25">
      <c r="A99" t="s">
        <v>129</v>
      </c>
      <c r="B99">
        <v>799.16</v>
      </c>
      <c r="C99">
        <v>2562.42</v>
      </c>
      <c r="D99">
        <v>1537.89</v>
      </c>
      <c r="E99">
        <v>248.48</v>
      </c>
      <c r="F99">
        <v>52.05</v>
      </c>
      <c r="G99">
        <v>5759.06</v>
      </c>
      <c r="H99">
        <v>0</v>
      </c>
      <c r="J99" t="s">
        <v>169</v>
      </c>
    </row>
    <row r="100" spans="1:10" x14ac:dyDescent="0.25">
      <c r="A100" t="s">
        <v>130</v>
      </c>
      <c r="B100">
        <v>3207.77</v>
      </c>
      <c r="C100">
        <v>8206.0249999999996</v>
      </c>
      <c r="D100">
        <v>3897.4549999999999</v>
      </c>
      <c r="E100">
        <v>256.36500000000001</v>
      </c>
      <c r="F100">
        <v>127.38500000000001</v>
      </c>
      <c r="G100">
        <v>21037.105</v>
      </c>
      <c r="H100">
        <v>0</v>
      </c>
      <c r="J100" t="s">
        <v>169</v>
      </c>
    </row>
    <row r="101" spans="1:10" x14ac:dyDescent="0.25">
      <c r="A101" t="s">
        <v>131</v>
      </c>
      <c r="B101">
        <v>512.83000000000004</v>
      </c>
      <c r="C101">
        <v>2813.47</v>
      </c>
      <c r="D101">
        <v>2960.3</v>
      </c>
      <c r="E101">
        <v>171.55</v>
      </c>
      <c r="F101">
        <v>171.85</v>
      </c>
      <c r="G101">
        <v>4864.79</v>
      </c>
      <c r="H101">
        <v>0</v>
      </c>
      <c r="J101" t="s">
        <v>161</v>
      </c>
    </row>
    <row r="102" spans="1:10" x14ac:dyDescent="0.25">
      <c r="A102" t="s">
        <v>132</v>
      </c>
      <c r="B102">
        <v>7766.6959999999999</v>
      </c>
      <c r="C102">
        <v>16991.153999999999</v>
      </c>
      <c r="D102">
        <v>5946.0649999999996</v>
      </c>
      <c r="E102">
        <v>766.48099999999999</v>
      </c>
      <c r="F102">
        <v>77.603999999999999</v>
      </c>
      <c r="G102">
        <v>48057.938000000002</v>
      </c>
      <c r="H102">
        <v>16</v>
      </c>
      <c r="I102" t="s">
        <v>133</v>
      </c>
      <c r="J102" t="s">
        <v>168</v>
      </c>
    </row>
    <row r="103" spans="1:10" x14ac:dyDescent="0.25">
      <c r="A103" t="s">
        <v>134</v>
      </c>
      <c r="B103">
        <v>215.36</v>
      </c>
      <c r="C103">
        <v>369.5</v>
      </c>
      <c r="D103">
        <v>891.14</v>
      </c>
      <c r="E103">
        <v>184</v>
      </c>
      <c r="F103">
        <v>0</v>
      </c>
      <c r="G103">
        <v>1230.94</v>
      </c>
      <c r="H103">
        <v>0</v>
      </c>
      <c r="J103" t="s">
        <v>160</v>
      </c>
    </row>
    <row r="104" spans="1:10" x14ac:dyDescent="0.25">
      <c r="A104" t="s">
        <v>135</v>
      </c>
      <c r="B104">
        <v>5325.6310000000003</v>
      </c>
      <c r="C104">
        <v>12672.209000000001</v>
      </c>
      <c r="D104">
        <v>6685.6589999999997</v>
      </c>
      <c r="E104">
        <v>453.63600000000002</v>
      </c>
      <c r="F104">
        <v>501.86500000000001</v>
      </c>
      <c r="G104">
        <v>33974.733</v>
      </c>
      <c r="H104">
        <v>0</v>
      </c>
      <c r="J104" t="s">
        <v>169</v>
      </c>
    </row>
    <row r="105" spans="1:10" x14ac:dyDescent="0.25">
      <c r="A105" t="s">
        <v>136</v>
      </c>
      <c r="B105">
        <v>2618.7049999999999</v>
      </c>
      <c r="C105">
        <v>4659.9399999999996</v>
      </c>
      <c r="D105">
        <v>2214.0349999999999</v>
      </c>
      <c r="E105">
        <v>142.05000000000001</v>
      </c>
      <c r="F105">
        <v>30.27</v>
      </c>
      <c r="G105">
        <v>15134.76</v>
      </c>
      <c r="H105">
        <v>12</v>
      </c>
      <c r="I105" t="s">
        <v>137</v>
      </c>
      <c r="J105" t="s">
        <v>164</v>
      </c>
    </row>
    <row r="106" spans="1:10" x14ac:dyDescent="0.25">
      <c r="A106" t="s">
        <v>138</v>
      </c>
      <c r="B106">
        <v>1646.88</v>
      </c>
      <c r="C106">
        <v>3936</v>
      </c>
      <c r="D106">
        <v>928.44</v>
      </c>
      <c r="E106">
        <v>128.68</v>
      </c>
      <c r="F106">
        <v>0</v>
      </c>
      <c r="G106">
        <v>10523.52</v>
      </c>
      <c r="H106">
        <v>0</v>
      </c>
      <c r="J106" t="s">
        <v>164</v>
      </c>
    </row>
    <row r="107" spans="1:10" x14ac:dyDescent="0.25">
      <c r="A107" t="s">
        <v>139</v>
      </c>
      <c r="B107">
        <v>1637.51</v>
      </c>
      <c r="C107">
        <v>4921.3500000000004</v>
      </c>
      <c r="D107">
        <v>1782.98</v>
      </c>
      <c r="E107">
        <v>146.99</v>
      </c>
      <c r="F107">
        <v>141.16999999999999</v>
      </c>
      <c r="G107">
        <v>11471.39</v>
      </c>
      <c r="H107">
        <v>0</v>
      </c>
      <c r="J107" t="s">
        <v>164</v>
      </c>
    </row>
    <row r="108" spans="1:10" x14ac:dyDescent="0.25">
      <c r="A108" t="s">
        <v>140</v>
      </c>
      <c r="B108">
        <v>248.46</v>
      </c>
      <c r="C108">
        <v>939.72</v>
      </c>
      <c r="D108">
        <v>1107</v>
      </c>
      <c r="E108">
        <v>164.82</v>
      </c>
      <c r="F108">
        <v>0</v>
      </c>
      <c r="G108">
        <v>1933.56</v>
      </c>
      <c r="H108">
        <v>0</v>
      </c>
      <c r="J108" t="s">
        <v>162</v>
      </c>
    </row>
    <row r="109" spans="1:10" x14ac:dyDescent="0.25">
      <c r="A109" t="s">
        <v>141</v>
      </c>
      <c r="B109">
        <v>2775.44</v>
      </c>
      <c r="C109">
        <v>4630.5200000000004</v>
      </c>
      <c r="D109">
        <v>931.74</v>
      </c>
      <c r="E109">
        <v>60</v>
      </c>
      <c r="F109">
        <v>62.3</v>
      </c>
      <c r="G109">
        <v>15732.28</v>
      </c>
      <c r="H109">
        <v>0</v>
      </c>
      <c r="J109" t="s">
        <v>169</v>
      </c>
    </row>
    <row r="110" spans="1:10" x14ac:dyDescent="0.25">
      <c r="A110" t="s">
        <v>142</v>
      </c>
      <c r="B110">
        <v>3707.337</v>
      </c>
      <c r="C110">
        <v>4257.5309999999999</v>
      </c>
      <c r="D110">
        <v>1107.492</v>
      </c>
      <c r="E110">
        <v>85.436999999999998</v>
      </c>
      <c r="F110">
        <v>243.203</v>
      </c>
      <c r="G110">
        <v>19086.879000000001</v>
      </c>
      <c r="H110">
        <v>29</v>
      </c>
      <c r="I110" t="s">
        <v>143</v>
      </c>
      <c r="J110" t="s">
        <v>169</v>
      </c>
    </row>
    <row r="111" spans="1:10" x14ac:dyDescent="0.25">
      <c r="A111" t="s">
        <v>144</v>
      </c>
      <c r="B111">
        <v>62.4</v>
      </c>
      <c r="C111">
        <v>235.56</v>
      </c>
      <c r="D111">
        <v>208</v>
      </c>
      <c r="E111">
        <v>14.04</v>
      </c>
      <c r="F111">
        <v>0</v>
      </c>
      <c r="G111">
        <v>485.16</v>
      </c>
      <c r="H111">
        <v>0</v>
      </c>
      <c r="J111" t="s">
        <v>164</v>
      </c>
    </row>
    <row r="112" spans="1:10" x14ac:dyDescent="0.25">
      <c r="A112" t="s">
        <v>145</v>
      </c>
      <c r="B112">
        <v>716.32</v>
      </c>
      <c r="C112">
        <v>3310.32</v>
      </c>
      <c r="D112">
        <v>1800.6</v>
      </c>
      <c r="E112">
        <v>102.76</v>
      </c>
      <c r="F112">
        <v>0</v>
      </c>
      <c r="G112">
        <v>6175.6</v>
      </c>
      <c r="H112">
        <v>0</v>
      </c>
      <c r="J112" t="s">
        <v>166</v>
      </c>
    </row>
    <row r="113" spans="1:10" x14ac:dyDescent="0.25">
      <c r="A113" t="s">
        <v>146</v>
      </c>
      <c r="B113">
        <v>209.3</v>
      </c>
      <c r="C113">
        <v>629.20000000000005</v>
      </c>
      <c r="D113">
        <v>377</v>
      </c>
      <c r="E113">
        <v>0</v>
      </c>
      <c r="F113">
        <v>84.5</v>
      </c>
      <c r="G113">
        <v>1466.4</v>
      </c>
      <c r="H113">
        <v>0</v>
      </c>
      <c r="J113" t="s">
        <v>164</v>
      </c>
    </row>
    <row r="114" spans="1:10" x14ac:dyDescent="0.25">
      <c r="A114" t="s">
        <v>147</v>
      </c>
      <c r="B114">
        <v>2245.2849999999999</v>
      </c>
      <c r="C114">
        <v>7447.93</v>
      </c>
      <c r="D114">
        <v>2756.5949999999998</v>
      </c>
      <c r="E114">
        <v>190.6</v>
      </c>
      <c r="F114">
        <v>184.59</v>
      </c>
      <c r="G114">
        <v>16429.07</v>
      </c>
      <c r="H114">
        <v>0</v>
      </c>
      <c r="J114" t="s">
        <v>163</v>
      </c>
    </row>
    <row r="115" spans="1:10" x14ac:dyDescent="0.25">
      <c r="A115" t="s">
        <v>148</v>
      </c>
      <c r="B115">
        <v>4359.6270000000004</v>
      </c>
      <c r="C115">
        <v>7139.9859999999999</v>
      </c>
      <c r="D115">
        <v>2471.904</v>
      </c>
      <c r="E115">
        <v>70.771000000000001</v>
      </c>
      <c r="F115">
        <v>107.712</v>
      </c>
      <c r="G115">
        <v>24578.493999999999</v>
      </c>
      <c r="H115">
        <v>20</v>
      </c>
      <c r="I115" t="s">
        <v>149</v>
      </c>
      <c r="J115" t="s">
        <v>165</v>
      </c>
    </row>
    <row r="116" spans="1:10" x14ac:dyDescent="0.25">
      <c r="A116" t="s">
        <v>150</v>
      </c>
      <c r="B116">
        <v>613.58000000000004</v>
      </c>
      <c r="C116">
        <v>1828.33</v>
      </c>
      <c r="D116">
        <v>1020.05</v>
      </c>
      <c r="E116">
        <v>134.12</v>
      </c>
      <c r="F116">
        <v>133.91999999999999</v>
      </c>
      <c r="G116">
        <v>4282.6499999999996</v>
      </c>
      <c r="H116">
        <v>0</v>
      </c>
      <c r="J116" t="s">
        <v>159</v>
      </c>
    </row>
    <row r="117" spans="1:10" x14ac:dyDescent="0.25">
      <c r="A117" t="s">
        <v>151</v>
      </c>
      <c r="B117">
        <v>23.8</v>
      </c>
      <c r="C117">
        <v>259.25</v>
      </c>
      <c r="D117">
        <v>402.05</v>
      </c>
      <c r="E117">
        <v>164.9</v>
      </c>
      <c r="F117">
        <v>0</v>
      </c>
      <c r="G117">
        <v>354.45</v>
      </c>
      <c r="H117">
        <v>0</v>
      </c>
      <c r="J117" t="s">
        <v>169</v>
      </c>
    </row>
    <row r="118" spans="1:10" x14ac:dyDescent="0.25">
      <c r="A118" t="s">
        <v>152</v>
      </c>
      <c r="B118">
        <v>525.84</v>
      </c>
      <c r="C118">
        <v>1627.6</v>
      </c>
      <c r="D118">
        <v>901.44</v>
      </c>
      <c r="E118">
        <v>25.04</v>
      </c>
      <c r="F118">
        <v>50.08</v>
      </c>
      <c r="G118">
        <v>3730.96</v>
      </c>
      <c r="H118">
        <v>0</v>
      </c>
      <c r="J118" t="s">
        <v>165</v>
      </c>
    </row>
    <row r="119" spans="1:10" x14ac:dyDescent="0.25">
      <c r="A119" t="s">
        <v>153</v>
      </c>
      <c r="B119">
        <v>183.31</v>
      </c>
      <c r="C119">
        <v>1072.17</v>
      </c>
      <c r="D119">
        <v>1295.94</v>
      </c>
      <c r="E119">
        <v>693.91</v>
      </c>
      <c r="F119">
        <v>184.67</v>
      </c>
      <c r="G119">
        <v>1805.41</v>
      </c>
      <c r="H119">
        <v>0</v>
      </c>
      <c r="J119" t="s">
        <v>166</v>
      </c>
    </row>
    <row r="120" spans="1:10" x14ac:dyDescent="0.25">
      <c r="A120" t="s">
        <v>154</v>
      </c>
      <c r="B120">
        <v>3411.2280000000001</v>
      </c>
      <c r="C120">
        <v>6509.0730000000003</v>
      </c>
      <c r="D120">
        <v>2174.9670000000001</v>
      </c>
      <c r="E120">
        <v>79.11</v>
      </c>
      <c r="F120">
        <v>26.622</v>
      </c>
      <c r="G120">
        <v>20153.985000000001</v>
      </c>
      <c r="H120">
        <v>28</v>
      </c>
      <c r="I120" t="s">
        <v>155</v>
      </c>
      <c r="J120" t="s">
        <v>168</v>
      </c>
    </row>
    <row r="121" spans="1:10" x14ac:dyDescent="0.25">
      <c r="A121" t="s">
        <v>156</v>
      </c>
      <c r="B121">
        <v>0</v>
      </c>
      <c r="C121">
        <v>266.64</v>
      </c>
      <c r="D121">
        <v>400.4</v>
      </c>
      <c r="E121">
        <v>159.28</v>
      </c>
      <c r="F121">
        <v>53.68</v>
      </c>
      <c r="G121">
        <v>266.64</v>
      </c>
      <c r="H121">
        <v>0</v>
      </c>
      <c r="J121" t="s">
        <v>169</v>
      </c>
    </row>
    <row r="122" spans="1:10" x14ac:dyDescent="0.25">
      <c r="A122" t="s">
        <v>157</v>
      </c>
      <c r="B122">
        <v>61.9</v>
      </c>
      <c r="C122">
        <v>371.25</v>
      </c>
      <c r="D122">
        <v>450.45</v>
      </c>
      <c r="E122">
        <v>140</v>
      </c>
      <c r="F122">
        <v>26.4</v>
      </c>
      <c r="G122">
        <v>618.85</v>
      </c>
      <c r="H122">
        <v>0</v>
      </c>
      <c r="J122" t="s">
        <v>168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reftab2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Forth</dc:creator>
  <cp:lastModifiedBy>Thomas Forth</cp:lastModifiedBy>
  <dcterms:created xsi:type="dcterms:W3CDTF">2018-10-06T14:53:07Z</dcterms:created>
  <dcterms:modified xsi:type="dcterms:W3CDTF">2020-02-22T01:55:04Z</dcterms:modified>
</cp:coreProperties>
</file>